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/Downloads/"/>
    </mc:Choice>
  </mc:AlternateContent>
  <xr:revisionPtr revIDLastSave="0" documentId="13_ncr:1_{7211BC59-F750-6349-A6E2-A972C078A0B6}" xr6:coauthVersionLast="47" xr6:coauthVersionMax="47" xr10:uidLastSave="{00000000-0000-0000-0000-000000000000}"/>
  <bookViews>
    <workbookView xWindow="0" yWindow="460" windowWidth="28800" windowHeight="16120" xr2:uid="{00000000-000D-0000-FFFF-FFFF00000000}"/>
  </bookViews>
  <sheets>
    <sheet name="Рассчетная таблица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4" l="1"/>
  <c r="C69" i="4"/>
  <c r="C70" i="4"/>
  <c r="C71" i="4"/>
  <c r="C72" i="4"/>
  <c r="C73" i="4"/>
  <c r="C74" i="4"/>
  <c r="C75" i="4"/>
  <c r="C67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8" i="4"/>
  <c r="H11" i="4"/>
  <c r="H44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28" i="4"/>
  <c r="H21" i="4"/>
  <c r="H17" i="4"/>
  <c r="H12" i="4"/>
  <c r="H40" i="4"/>
  <c r="H41" i="4"/>
  <c r="H42" i="4"/>
  <c r="H43" i="4"/>
  <c r="H22" i="4"/>
  <c r="H32" i="4"/>
  <c r="H33" i="4"/>
  <c r="H34" i="4"/>
  <c r="H35" i="4"/>
  <c r="H9" i="4"/>
  <c r="H20" i="4"/>
  <c r="H29" i="4"/>
  <c r="H27" i="4"/>
  <c r="H26" i="4"/>
  <c r="H25" i="4"/>
  <c r="H16" i="4"/>
  <c r="H15" i="4"/>
  <c r="H10" i="4"/>
  <c r="H7" i="4"/>
  <c r="H6" i="4"/>
  <c r="H85" i="4"/>
  <c r="H45" i="4"/>
  <c r="H37" i="4"/>
  <c r="K3" i="4"/>
</calcChain>
</file>

<file path=xl/sharedStrings.xml><?xml version="1.0" encoding="utf-8"?>
<sst xmlns="http://schemas.openxmlformats.org/spreadsheetml/2006/main" count="239" uniqueCount="134">
  <si>
    <t>9-11 см</t>
  </si>
  <si>
    <t xml:space="preserve">Мыло с эфиром пало санто </t>
  </si>
  <si>
    <t>50 мл</t>
  </si>
  <si>
    <t>Длина</t>
  </si>
  <si>
    <t>10-11 см</t>
  </si>
  <si>
    <t>5 мл (флакон, без упаковки)</t>
  </si>
  <si>
    <t>1 литр</t>
  </si>
  <si>
    <t xml:space="preserve">Спрей с эфиром пало санто </t>
  </si>
  <si>
    <t xml:space="preserve"> </t>
  </si>
  <si>
    <t>10-13 см</t>
  </si>
  <si>
    <t xml:space="preserve">Вес 1 палочки </t>
  </si>
  <si>
    <t>Палочки пало санто на вес            (без индивидуальной упаковки)</t>
  </si>
  <si>
    <t>Общий вес</t>
  </si>
  <si>
    <t xml:space="preserve">Палочки пало санто в подарочной коробочке </t>
  </si>
  <si>
    <t>Размеры  коробочки</t>
  </si>
  <si>
    <t>Вес 1 связки</t>
  </si>
  <si>
    <t>1 кг</t>
  </si>
  <si>
    <t>Сумма заказа</t>
  </si>
  <si>
    <t xml:space="preserve">Количество единиц  </t>
  </si>
  <si>
    <t>Бейби-шалфей, факел  (более 20)</t>
  </si>
  <si>
    <t>Белый шалфей средний (более 20)</t>
  </si>
  <si>
    <t>Бейби-шалфей, факел (10 связок)</t>
  </si>
  <si>
    <t>Белый шалфей средний (10 связок)</t>
  </si>
  <si>
    <t>Цена за 1 связку</t>
  </si>
  <si>
    <t xml:space="preserve">Ispalla Пало Санто </t>
  </si>
  <si>
    <t>Цена за 1 бокс</t>
  </si>
  <si>
    <t xml:space="preserve">Эфирное масло пало санто </t>
  </si>
  <si>
    <t xml:space="preserve">Цена </t>
  </si>
  <si>
    <t>1 л</t>
  </si>
  <si>
    <t>10 шт.</t>
  </si>
  <si>
    <t>20 шт.</t>
  </si>
  <si>
    <t>Объем/вес</t>
  </si>
  <si>
    <t>Ispalla Поло Санто и Розмарин</t>
  </si>
  <si>
    <t>Ispalla Пало Санто и Рута</t>
  </si>
  <si>
    <t>Ispalla Пало Санто и Мирра</t>
  </si>
  <si>
    <t>Ispalla Пало Санто и Копал</t>
  </si>
  <si>
    <t>1 мл (фиолка + упаковка книжечка)</t>
  </si>
  <si>
    <t>50 штук  Стандарт</t>
  </si>
  <si>
    <t>100 штук  Стандарт</t>
  </si>
  <si>
    <t>Цена за          1 кг</t>
  </si>
  <si>
    <t xml:space="preserve">Отборные Премиум </t>
  </si>
  <si>
    <t>Ispalla Пало Санто и Эвкалипт</t>
  </si>
  <si>
    <t>Палочки пало санто штучно                (без индивидульной упаковки)</t>
  </si>
  <si>
    <t>Цена</t>
  </si>
  <si>
    <t xml:space="preserve">2 премиум </t>
  </si>
  <si>
    <t>5 щепочек</t>
  </si>
  <si>
    <t xml:space="preserve">11х4,5х2,5 см. </t>
  </si>
  <si>
    <t>Ispalla Collection (любые 5 видов)</t>
  </si>
  <si>
    <t>Прочая продукция</t>
  </si>
  <si>
    <t>Пудра пало санто 1 кг</t>
  </si>
  <si>
    <t>Свеча из вощины с шалфеем</t>
  </si>
  <si>
    <t>10 кг</t>
  </si>
  <si>
    <t>3 стандарт</t>
  </si>
  <si>
    <t>5 мл (флакон +  коробочка)</t>
  </si>
  <si>
    <t>1 бокс</t>
  </si>
  <si>
    <t>10 боксов</t>
  </si>
  <si>
    <t>около 0,5 кг</t>
  </si>
  <si>
    <t>около 1 кг</t>
  </si>
  <si>
    <t>6-14 г</t>
  </si>
  <si>
    <t>7-14 г</t>
  </si>
  <si>
    <t>4-6 г</t>
  </si>
  <si>
    <t>Отборные со смолой</t>
  </si>
  <si>
    <t>50 штук со смолой</t>
  </si>
  <si>
    <t>около 0,6 кг</t>
  </si>
  <si>
    <t>Цена за 1 коробочку</t>
  </si>
  <si>
    <t xml:space="preserve">20 шт. </t>
  </si>
  <si>
    <t>45 г</t>
  </si>
  <si>
    <t>80 г</t>
  </si>
  <si>
    <t>Цена за 1 бокс при покупке от 10 боксов одного вида</t>
  </si>
  <si>
    <t>1 шт.</t>
  </si>
  <si>
    <t xml:space="preserve">Дорогие партнеры! Обратите, пожалуйста, внимание на минимальный объем заказа, </t>
  </si>
  <si>
    <t>Свечи из пальмоядрового воска с древесным фитилем</t>
  </si>
  <si>
    <t>Цена за 1 свечу</t>
  </si>
  <si>
    <t>Объем</t>
  </si>
  <si>
    <t>100 мл</t>
  </si>
  <si>
    <t>200 мл</t>
  </si>
  <si>
    <t xml:space="preserve">Свеча САНДАЛ </t>
  </si>
  <si>
    <t xml:space="preserve">Свеча ЛАДАН </t>
  </si>
  <si>
    <t xml:space="preserve">Свеча ШАЛФЕЙ </t>
  </si>
  <si>
    <t xml:space="preserve">Свеча МЯТА </t>
  </si>
  <si>
    <t xml:space="preserve">Свеча КАННАБИС </t>
  </si>
  <si>
    <t>Свеча ЛОТОС</t>
  </si>
  <si>
    <t xml:space="preserve">Свеча СИРЕНЬ </t>
  </si>
  <si>
    <t xml:space="preserve">Свеча ЛАВАНДА </t>
  </si>
  <si>
    <t>Свеча САНДАЛ+ тубус</t>
  </si>
  <si>
    <t>Свеча ЛАДАН+ тубус</t>
  </si>
  <si>
    <t>Свеча ШАЛФЕЙ+ тубус</t>
  </si>
  <si>
    <t>Свеча МЯТА+ тубус</t>
  </si>
  <si>
    <t>Свеча КАННАБИС+ тубус</t>
  </si>
  <si>
    <t>Свеча ЛОТОС+ тубус</t>
  </si>
  <si>
    <t>Свеча СИРЕНЬ+ тубус</t>
  </si>
  <si>
    <t>Свеча ЛАВАНДА+ тубус</t>
  </si>
  <si>
    <t>Свеча ПАЛО САНТО + тубус</t>
  </si>
  <si>
    <t>*РРЦ 1 УПАКОВКИ ISPALLA=                        330-350 РУБЛЕЙ</t>
  </si>
  <si>
    <t>Цвет    стакана</t>
  </si>
  <si>
    <t>Малая свеча с эфирным маслом пало санто</t>
  </si>
  <si>
    <t xml:space="preserve">Свеча ПАЛО САНТО </t>
  </si>
  <si>
    <t>ИТОГО:</t>
  </si>
  <si>
    <t>около 20 г</t>
  </si>
  <si>
    <t>около 30 г</t>
  </si>
  <si>
    <t>около 100 г</t>
  </si>
  <si>
    <t>ХХL белый шалфей (10 связок)</t>
  </si>
  <si>
    <t>20-23 см</t>
  </si>
  <si>
    <t>прозрачный</t>
  </si>
  <si>
    <t>белый</t>
  </si>
  <si>
    <t>коричневый</t>
  </si>
  <si>
    <t>бежевый</t>
  </si>
  <si>
    <t>мятный</t>
  </si>
  <si>
    <t>тиффани</t>
  </si>
  <si>
    <t>пудровый</t>
  </si>
  <si>
    <t>фиолетовый</t>
  </si>
  <si>
    <t xml:space="preserve">ИТОГО: </t>
  </si>
  <si>
    <t>РАССЧЕТНАЯ ТАБЛИЦА              *(заполните необходимое количество                   единиц           продукции)</t>
  </si>
  <si>
    <t>Итоговая сумма заказа</t>
  </si>
  <si>
    <t>Шалфей в связках</t>
  </si>
  <si>
    <t>Благовония ISPALLA PALO SANTO (50 упаковок благовоний в одном боксе)</t>
  </si>
  <si>
    <t>Минимальное количество единиц</t>
  </si>
  <si>
    <t xml:space="preserve">некоторые цены установлены с прогрессивной скидкой в зависимости от количества заказываемых единиц </t>
  </si>
  <si>
    <t>15-22 г</t>
  </si>
  <si>
    <t>4-22 г</t>
  </si>
  <si>
    <t>6-22 г</t>
  </si>
  <si>
    <t>Отборные Щепочки</t>
  </si>
  <si>
    <t>3-6 г</t>
  </si>
  <si>
    <t>Минимальное количество штук</t>
  </si>
  <si>
    <t>Минимальный заказ свечей</t>
  </si>
  <si>
    <t>ISPALLA</t>
  </si>
  <si>
    <t>АРОМАТИЧЕСКИЕ СВЕЧИ</t>
  </si>
  <si>
    <t>ПАЛО САНТО ДЕРЕВО И МАСЛО</t>
  </si>
  <si>
    <t>БЕЛЫЙ КАЛИФОРНИЙСКИЙ ШАЛФЕЙ</t>
  </si>
  <si>
    <t>Отборные black label</t>
  </si>
  <si>
    <t>Отборные Стандарт</t>
  </si>
  <si>
    <t>Несортированные, 10-20 кг</t>
  </si>
  <si>
    <t>весна 2022</t>
  </si>
  <si>
    <t xml:space="preserve">Несортированные, 1-10 кг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</si>
</sst>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sz val="11"/>
      <color theme="1"/>
      <name val="Helvetica"/>
      <family val="2"/>
    </font>
    <font>
      <b/>
      <sz val="11"/>
      <color rgb="FFC00000"/>
      <name val="Helvetica"/>
      <family val="2"/>
    </font>
    <font>
      <b/>
      <sz val="11"/>
      <color rgb="FF000000"/>
      <name val="Helvetica"/>
      <family val="2"/>
    </font>
    <font>
      <b/>
      <sz val="11"/>
      <color theme="1"/>
      <name val="Helvetica"/>
      <family val="2"/>
    </font>
    <font>
      <sz val="8"/>
      <name val="Calibri"/>
      <family val="2"/>
      <charset val="204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b/>
      <sz val="12"/>
      <color rgb="FFC00000"/>
      <name val="Helvetica"/>
      <family val="2"/>
    </font>
    <font>
      <b/>
      <sz val="20"/>
      <color theme="1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rgb="FFCABA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/>
    <xf numFmtId="0" fontId="0" fillId="0" borderId="0" xfId="0" applyFill="1" applyBorder="1"/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8" borderId="0" xfId="0" applyFont="1" applyFill="1"/>
    <xf numFmtId="0" fontId="1" fillId="8" borderId="0" xfId="0" applyFont="1" applyFill="1" applyBorder="1" applyAlignment="1">
      <alignment horizontal="center" vertical="center"/>
    </xf>
    <xf numFmtId="0" fontId="1" fillId="9" borderId="0" xfId="0" applyFont="1" applyFill="1"/>
    <xf numFmtId="0" fontId="4" fillId="5" borderId="3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5" borderId="29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9" borderId="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3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2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4" fillId="10" borderId="1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3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left" vertical="center" wrapText="1"/>
    </xf>
    <xf numFmtId="0" fontId="1" fillId="10" borderId="10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" fillId="8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AB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2050988</xdr:colOff>
      <xdr:row>2</xdr:row>
      <xdr:rowOff>304461</xdr:rowOff>
    </xdr:from>
    <xdr:to>
      <xdr:col>3</xdr:col>
      <xdr:colOff>498217</xdr:colOff>
      <xdr:row>2</xdr:row>
      <xdr:rowOff>932876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323BCF3-1CEC-5D47-A26D-EE0C200E3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6735" y="873771"/>
          <a:ext cx="1936080" cy="62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H85"/>
  <sheetViews>
    <sheetView tabSelected="1" topLeftCell="A10" zoomScale="91" zoomScaleNormal="91" workbookViewId="0">
      <selection activeCell="K25" sqref="K25"/>
    </sheetView>
  </sheetViews>
  <sheetFormatPr baseColWidth="10" defaultColWidth="11" defaultRowHeight="16" x14ac:dyDescent="0.2"/>
  <cols>
    <col min="1" max="1" width="4.33203125" style="9" customWidth="1"/>
    <col min="2" max="2" width="34.1640625" style="9" customWidth="1"/>
    <col min="3" max="3" width="11.6640625" style="10" customWidth="1"/>
    <col min="4" max="4" width="11.83203125" style="9" customWidth="1"/>
    <col min="5" max="5" width="12.33203125" style="9" customWidth="1"/>
    <col min="6" max="6" width="15.1640625" style="9" customWidth="1"/>
    <col min="7" max="7" width="14.83203125" style="7" customWidth="1"/>
    <col min="8" max="8" width="9" style="7" customWidth="1"/>
    <col min="9" max="9" width="10.83203125" style="7"/>
    <col min="10" max="10" width="10.83203125" style="2"/>
    <col min="11" max="11" width="14.1640625" style="2" customWidth="1"/>
    <col min="12" max="762" width="10.83203125" style="2"/>
  </cols>
  <sheetData>
    <row r="1" spans="1:762" ht="25" customHeight="1" x14ac:dyDescent="0.2">
      <c r="A1" s="28" t="s">
        <v>70</v>
      </c>
    </row>
    <row r="2" spans="1:762" ht="19" customHeight="1" thickBot="1" x14ac:dyDescent="0.25">
      <c r="A2" s="28" t="s">
        <v>117</v>
      </c>
    </row>
    <row r="3" spans="1:762" s="1" customFormat="1" ht="77" customHeight="1" thickBot="1" x14ac:dyDescent="0.25">
      <c r="A3" s="4"/>
      <c r="B3" s="8" t="s">
        <v>132</v>
      </c>
      <c r="C3" s="5"/>
      <c r="D3" s="6"/>
      <c r="E3" s="11"/>
      <c r="F3" s="12"/>
      <c r="G3" s="136" t="s">
        <v>112</v>
      </c>
      <c r="H3" s="136"/>
      <c r="I3" s="85"/>
      <c r="J3" s="97" t="s">
        <v>113</v>
      </c>
      <c r="K3" s="98">
        <f>H37+H45+H62+H85</f>
        <v>0</v>
      </c>
      <c r="L3" s="8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</row>
    <row r="4" spans="1:762" s="1" customFormat="1" ht="46" customHeight="1" thickBot="1" x14ac:dyDescent="0.35">
      <c r="A4" s="4"/>
      <c r="B4" s="118" t="s">
        <v>127</v>
      </c>
      <c r="C4" s="5"/>
      <c r="D4" s="6"/>
      <c r="E4" s="11"/>
      <c r="F4" s="12" t="s">
        <v>116</v>
      </c>
      <c r="G4" s="136"/>
      <c r="H4" s="136"/>
      <c r="I4" s="85"/>
      <c r="J4" s="86"/>
      <c r="K4" s="86"/>
      <c r="L4" s="8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</row>
    <row r="5" spans="1:762" ht="31" customHeight="1" thickBot="1" x14ac:dyDescent="0.25">
      <c r="A5" s="4"/>
      <c r="B5" s="30" t="s">
        <v>11</v>
      </c>
      <c r="C5" s="31" t="s">
        <v>39</v>
      </c>
      <c r="D5" s="31" t="s">
        <v>10</v>
      </c>
      <c r="E5" s="23" t="s">
        <v>3</v>
      </c>
      <c r="F5" s="32"/>
      <c r="G5" s="87" t="s">
        <v>18</v>
      </c>
      <c r="H5" s="87" t="s">
        <v>17</v>
      </c>
      <c r="I5" s="85"/>
      <c r="J5" s="86"/>
      <c r="K5" s="86"/>
      <c r="L5" s="86"/>
    </row>
    <row r="6" spans="1:762" x14ac:dyDescent="0.2">
      <c r="A6" s="4"/>
      <c r="B6" s="33" t="s">
        <v>133</v>
      </c>
      <c r="C6" s="17">
        <v>6600</v>
      </c>
      <c r="D6" s="17" t="s">
        <v>119</v>
      </c>
      <c r="E6" s="19" t="s">
        <v>0</v>
      </c>
      <c r="F6" s="34" t="s">
        <v>16</v>
      </c>
      <c r="G6" s="88">
        <v>0</v>
      </c>
      <c r="H6" s="88">
        <f t="shared" ref="H6:H12" si="0">G6*C6</f>
        <v>0</v>
      </c>
      <c r="I6" s="85"/>
      <c r="J6" s="86"/>
      <c r="K6" s="86"/>
      <c r="L6" s="86"/>
    </row>
    <row r="7" spans="1:762" x14ac:dyDescent="0.2">
      <c r="A7" s="4"/>
      <c r="B7" s="35" t="s">
        <v>131</v>
      </c>
      <c r="C7" s="36">
        <v>6200</v>
      </c>
      <c r="D7" s="17" t="s">
        <v>119</v>
      </c>
      <c r="E7" s="24" t="s">
        <v>0</v>
      </c>
      <c r="F7" s="34" t="s">
        <v>51</v>
      </c>
      <c r="G7" s="88">
        <v>0</v>
      </c>
      <c r="H7" s="88">
        <f t="shared" si="0"/>
        <v>0</v>
      </c>
      <c r="I7" s="85"/>
      <c r="J7" s="86"/>
      <c r="K7" s="86"/>
      <c r="L7" s="86"/>
    </row>
    <row r="8" spans="1:762" x14ac:dyDescent="0.2">
      <c r="A8" s="4"/>
      <c r="B8" s="35" t="s">
        <v>121</v>
      </c>
      <c r="C8" s="36">
        <v>7500</v>
      </c>
      <c r="D8" s="36" t="s">
        <v>122</v>
      </c>
      <c r="E8" s="24" t="s">
        <v>0</v>
      </c>
      <c r="F8" s="34" t="s">
        <v>16</v>
      </c>
      <c r="G8" s="88">
        <v>0</v>
      </c>
      <c r="H8" s="88">
        <f t="shared" si="0"/>
        <v>0</v>
      </c>
      <c r="I8" s="85"/>
      <c r="J8" s="86"/>
      <c r="K8" s="86"/>
      <c r="L8" s="86"/>
    </row>
    <row r="9" spans="1:762" x14ac:dyDescent="0.2">
      <c r="A9" s="4"/>
      <c r="B9" s="35" t="s">
        <v>130</v>
      </c>
      <c r="C9" s="36">
        <v>8000</v>
      </c>
      <c r="D9" s="36" t="s">
        <v>58</v>
      </c>
      <c r="E9" s="24" t="s">
        <v>0</v>
      </c>
      <c r="F9" s="34" t="s">
        <v>16</v>
      </c>
      <c r="G9" s="88">
        <v>0</v>
      </c>
      <c r="H9" s="88">
        <f t="shared" si="0"/>
        <v>0</v>
      </c>
      <c r="I9" s="85"/>
      <c r="J9" s="86"/>
      <c r="K9" s="86"/>
      <c r="L9" s="86"/>
    </row>
    <row r="10" spans="1:762" x14ac:dyDescent="0.2">
      <c r="A10" s="4"/>
      <c r="B10" s="35" t="s">
        <v>40</v>
      </c>
      <c r="C10" s="36">
        <v>8000</v>
      </c>
      <c r="D10" s="36" t="s">
        <v>118</v>
      </c>
      <c r="E10" s="24" t="s">
        <v>4</v>
      </c>
      <c r="F10" s="34" t="s">
        <v>16</v>
      </c>
      <c r="G10" s="88">
        <v>0</v>
      </c>
      <c r="H10" s="88">
        <f t="shared" si="0"/>
        <v>0</v>
      </c>
      <c r="I10" s="85"/>
      <c r="J10" s="86"/>
      <c r="K10" s="86"/>
      <c r="L10" s="86"/>
    </row>
    <row r="11" spans="1:762" x14ac:dyDescent="0.2">
      <c r="A11" s="4"/>
      <c r="B11" s="48" t="s">
        <v>129</v>
      </c>
      <c r="C11" s="122">
        <v>12000</v>
      </c>
      <c r="D11" s="122" t="s">
        <v>120</v>
      </c>
      <c r="E11" s="24" t="s">
        <v>0</v>
      </c>
      <c r="F11" s="34" t="s">
        <v>16</v>
      </c>
      <c r="G11" s="88">
        <v>0</v>
      </c>
      <c r="H11" s="88">
        <f t="shared" si="0"/>
        <v>0</v>
      </c>
      <c r="I11" s="85"/>
      <c r="J11" s="86"/>
      <c r="K11" s="86"/>
      <c r="L11" s="86"/>
    </row>
    <row r="12" spans="1:762" ht="17" thickBot="1" x14ac:dyDescent="0.25">
      <c r="A12" s="4"/>
      <c r="B12" s="123" t="s">
        <v>61</v>
      </c>
      <c r="C12" s="124">
        <v>13000</v>
      </c>
      <c r="D12" s="124" t="s">
        <v>120</v>
      </c>
      <c r="E12" s="125" t="s">
        <v>0</v>
      </c>
      <c r="F12" s="34" t="s">
        <v>16</v>
      </c>
      <c r="G12" s="88">
        <v>0</v>
      </c>
      <c r="H12" s="88">
        <f t="shared" si="0"/>
        <v>0</v>
      </c>
      <c r="I12" s="85"/>
      <c r="J12" s="86"/>
      <c r="K12" s="86"/>
      <c r="L12" s="86"/>
    </row>
    <row r="13" spans="1:762" s="3" customFormat="1" ht="15" customHeight="1" thickBot="1" x14ac:dyDescent="0.25">
      <c r="A13" s="13"/>
      <c r="B13" s="39"/>
      <c r="C13" s="40"/>
      <c r="D13" s="26"/>
      <c r="E13" s="26"/>
      <c r="F13" s="40"/>
      <c r="G13" s="89" t="s">
        <v>8</v>
      </c>
      <c r="H13" s="89" t="s">
        <v>8</v>
      </c>
      <c r="I13" s="90"/>
      <c r="J13" s="91"/>
      <c r="K13" s="91"/>
      <c r="L13" s="91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</row>
    <row r="14" spans="1:762" ht="34" customHeight="1" thickBot="1" x14ac:dyDescent="0.25">
      <c r="A14" s="4"/>
      <c r="B14" s="42" t="s">
        <v>42</v>
      </c>
      <c r="C14" s="43" t="s">
        <v>43</v>
      </c>
      <c r="D14" s="43" t="s">
        <v>10</v>
      </c>
      <c r="E14" s="27" t="s">
        <v>12</v>
      </c>
      <c r="F14" s="44"/>
      <c r="G14" s="88"/>
      <c r="H14" s="88"/>
      <c r="I14" s="85"/>
      <c r="J14" s="86"/>
      <c r="K14" s="86"/>
      <c r="L14" s="86"/>
    </row>
    <row r="15" spans="1:762" x14ac:dyDescent="0.2">
      <c r="A15" s="4"/>
      <c r="B15" s="45" t="s">
        <v>37</v>
      </c>
      <c r="C15" s="46">
        <v>4500</v>
      </c>
      <c r="D15" s="46" t="s">
        <v>58</v>
      </c>
      <c r="E15" s="47" t="s">
        <v>56</v>
      </c>
      <c r="F15" s="34">
        <v>1</v>
      </c>
      <c r="G15" s="88">
        <v>0</v>
      </c>
      <c r="H15" s="88">
        <f>G15*C15</f>
        <v>0</v>
      </c>
      <c r="I15" s="85"/>
      <c r="J15" s="86"/>
      <c r="K15" s="86"/>
      <c r="L15" s="86"/>
    </row>
    <row r="16" spans="1:762" x14ac:dyDescent="0.2">
      <c r="A16" s="4"/>
      <c r="B16" s="48" t="s">
        <v>38</v>
      </c>
      <c r="C16" s="49">
        <v>8000</v>
      </c>
      <c r="D16" s="49" t="s">
        <v>58</v>
      </c>
      <c r="E16" s="50" t="s">
        <v>57</v>
      </c>
      <c r="F16" s="34">
        <v>1</v>
      </c>
      <c r="G16" s="88">
        <v>0</v>
      </c>
      <c r="H16" s="88">
        <f>G16*C16</f>
        <v>0</v>
      </c>
      <c r="I16" s="85"/>
      <c r="J16" s="86"/>
      <c r="K16" s="86"/>
      <c r="L16" s="86"/>
    </row>
    <row r="17" spans="1:762" ht="17" thickBot="1" x14ac:dyDescent="0.25">
      <c r="A17" s="4"/>
      <c r="B17" s="37" t="s">
        <v>62</v>
      </c>
      <c r="C17" s="38">
        <v>8000</v>
      </c>
      <c r="D17" s="38"/>
      <c r="E17" s="25" t="s">
        <v>63</v>
      </c>
      <c r="F17" s="34">
        <v>1</v>
      </c>
      <c r="G17" s="88">
        <v>0</v>
      </c>
      <c r="H17" s="88">
        <f>G17*C17</f>
        <v>0</v>
      </c>
      <c r="I17" s="85"/>
      <c r="J17" s="86"/>
      <c r="K17" s="86"/>
      <c r="L17" s="86"/>
    </row>
    <row r="18" spans="1:762" s="3" customFormat="1" ht="16" customHeight="1" thickBot="1" x14ac:dyDescent="0.25">
      <c r="A18" s="13"/>
      <c r="B18" s="39"/>
      <c r="C18" s="40"/>
      <c r="D18" s="26"/>
      <c r="E18" s="26"/>
      <c r="F18" s="51"/>
      <c r="G18" s="89" t="s">
        <v>8</v>
      </c>
      <c r="H18" s="89" t="s">
        <v>8</v>
      </c>
      <c r="I18" s="90"/>
      <c r="J18" s="91"/>
      <c r="K18" s="91"/>
      <c r="L18" s="91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</row>
    <row r="19" spans="1:762" ht="42" customHeight="1" x14ac:dyDescent="0.2">
      <c r="A19" s="4"/>
      <c r="B19" s="52" t="s">
        <v>13</v>
      </c>
      <c r="C19" s="53" t="s">
        <v>64</v>
      </c>
      <c r="D19" s="53" t="s">
        <v>10</v>
      </c>
      <c r="E19" s="54" t="s">
        <v>14</v>
      </c>
      <c r="F19" s="34"/>
      <c r="G19" s="88"/>
      <c r="H19" s="88"/>
      <c r="I19" s="85"/>
      <c r="J19" s="86"/>
      <c r="K19" s="86"/>
      <c r="L19" s="86"/>
    </row>
    <row r="20" spans="1:762" ht="16" customHeight="1" x14ac:dyDescent="0.2">
      <c r="A20" s="4"/>
      <c r="B20" s="33" t="s">
        <v>44</v>
      </c>
      <c r="C20" s="17">
        <v>410</v>
      </c>
      <c r="D20" s="16" t="s">
        <v>118</v>
      </c>
      <c r="E20" s="140" t="s">
        <v>46</v>
      </c>
      <c r="F20" s="34" t="s">
        <v>30</v>
      </c>
      <c r="G20" s="88">
        <v>0</v>
      </c>
      <c r="H20" s="88">
        <f>G20*C20</f>
        <v>0</v>
      </c>
      <c r="I20" s="85"/>
      <c r="J20" s="86"/>
      <c r="K20" s="86"/>
      <c r="L20" s="86"/>
    </row>
    <row r="21" spans="1:762" ht="16" customHeight="1" x14ac:dyDescent="0.2">
      <c r="A21" s="4"/>
      <c r="B21" s="55" t="s">
        <v>52</v>
      </c>
      <c r="C21" s="56">
        <v>410</v>
      </c>
      <c r="D21" s="16" t="s">
        <v>59</v>
      </c>
      <c r="E21" s="141"/>
      <c r="F21" s="34" t="s">
        <v>30</v>
      </c>
      <c r="G21" s="88">
        <v>0</v>
      </c>
      <c r="H21" s="88">
        <f>G21*C21</f>
        <v>0</v>
      </c>
      <c r="I21" s="85"/>
      <c r="J21" s="86"/>
      <c r="K21" s="86"/>
      <c r="L21" s="86"/>
    </row>
    <row r="22" spans="1:762" ht="17" thickBot="1" x14ac:dyDescent="0.25">
      <c r="A22" s="4"/>
      <c r="B22" s="57" t="s">
        <v>45</v>
      </c>
      <c r="C22" s="15">
        <v>430</v>
      </c>
      <c r="D22" s="15" t="s">
        <v>60</v>
      </c>
      <c r="E22" s="142"/>
      <c r="F22" s="34" t="s">
        <v>30</v>
      </c>
      <c r="G22" s="88">
        <v>0</v>
      </c>
      <c r="H22" s="88">
        <f>G22*C22</f>
        <v>0</v>
      </c>
      <c r="I22" s="85"/>
      <c r="J22" s="86"/>
      <c r="K22" s="86"/>
      <c r="L22" s="86"/>
    </row>
    <row r="23" spans="1:762" ht="18" customHeight="1" thickBot="1" x14ac:dyDescent="0.25">
      <c r="A23" s="4"/>
      <c r="B23" s="58"/>
      <c r="C23" s="40"/>
      <c r="D23" s="26"/>
      <c r="E23" s="26"/>
      <c r="F23" s="34"/>
      <c r="G23" s="88"/>
      <c r="H23" s="88"/>
      <c r="I23" s="85"/>
      <c r="J23" s="86"/>
      <c r="K23" s="86"/>
      <c r="L23" s="86"/>
    </row>
    <row r="24" spans="1:762" ht="16" customHeight="1" x14ac:dyDescent="0.2">
      <c r="A24" s="4"/>
      <c r="B24" s="59" t="s">
        <v>26</v>
      </c>
      <c r="C24" s="60" t="s">
        <v>27</v>
      </c>
      <c r="D24" s="26"/>
      <c r="E24" s="26"/>
      <c r="F24" s="34"/>
      <c r="G24" s="88"/>
      <c r="H24" s="88"/>
      <c r="I24" s="85"/>
      <c r="J24" s="86"/>
      <c r="K24" s="86"/>
      <c r="L24" s="86"/>
    </row>
    <row r="25" spans="1:762" x14ac:dyDescent="0.2">
      <c r="A25" s="4"/>
      <c r="B25" s="35" t="s">
        <v>36</v>
      </c>
      <c r="C25" s="24">
        <v>185</v>
      </c>
      <c r="D25" s="26"/>
      <c r="E25" s="26"/>
      <c r="F25" s="34" t="s">
        <v>65</v>
      </c>
      <c r="G25" s="88">
        <v>0</v>
      </c>
      <c r="H25" s="88">
        <f>G25*C25</f>
        <v>0</v>
      </c>
      <c r="I25" s="85"/>
      <c r="J25" s="86"/>
      <c r="K25" s="86"/>
      <c r="L25" s="86"/>
    </row>
    <row r="26" spans="1:762" x14ac:dyDescent="0.2">
      <c r="A26" s="4"/>
      <c r="B26" s="35" t="s">
        <v>5</v>
      </c>
      <c r="C26" s="24">
        <v>780</v>
      </c>
      <c r="D26" s="26"/>
      <c r="E26" s="26"/>
      <c r="F26" s="34" t="s">
        <v>29</v>
      </c>
      <c r="G26" s="88">
        <v>0</v>
      </c>
      <c r="H26" s="88">
        <f>G26*C26</f>
        <v>0</v>
      </c>
      <c r="I26" s="85"/>
      <c r="J26" s="86"/>
      <c r="K26" s="86"/>
      <c r="L26" s="86"/>
    </row>
    <row r="27" spans="1:762" x14ac:dyDescent="0.2">
      <c r="A27" s="4"/>
      <c r="B27" s="35" t="s">
        <v>53</v>
      </c>
      <c r="C27" s="24">
        <v>825</v>
      </c>
      <c r="D27" s="26"/>
      <c r="E27" s="26"/>
      <c r="F27" s="34" t="s">
        <v>29</v>
      </c>
      <c r="G27" s="88">
        <v>0</v>
      </c>
      <c r="H27" s="88">
        <f>G27*C27</f>
        <v>0</v>
      </c>
      <c r="I27" s="85"/>
      <c r="J27" s="86"/>
      <c r="K27" s="86"/>
      <c r="L27" s="86"/>
    </row>
    <row r="28" spans="1:762" x14ac:dyDescent="0.2">
      <c r="A28" s="4"/>
      <c r="B28" s="61" t="s">
        <v>2</v>
      </c>
      <c r="C28" s="18">
        <v>5600</v>
      </c>
      <c r="D28" s="26"/>
      <c r="E28" s="26"/>
      <c r="F28" s="34" t="s">
        <v>69</v>
      </c>
      <c r="G28" s="88">
        <v>0</v>
      </c>
      <c r="H28" s="88">
        <f>G28*C28</f>
        <v>0</v>
      </c>
      <c r="I28" s="85"/>
      <c r="J28" s="86"/>
      <c r="K28" s="86"/>
      <c r="L28" s="86"/>
    </row>
    <row r="29" spans="1:762" ht="17" customHeight="1" thickBot="1" x14ac:dyDescent="0.25">
      <c r="A29" s="4"/>
      <c r="B29" s="57" t="s">
        <v>6</v>
      </c>
      <c r="C29" s="62">
        <v>80000</v>
      </c>
      <c r="D29" s="26"/>
      <c r="E29" s="26"/>
      <c r="F29" s="34" t="s">
        <v>28</v>
      </c>
      <c r="G29" s="88">
        <v>0</v>
      </c>
      <c r="H29" s="88">
        <f>G29*C29</f>
        <v>0</v>
      </c>
      <c r="I29" s="85"/>
      <c r="J29" s="86"/>
      <c r="K29" s="86"/>
      <c r="L29" s="86"/>
    </row>
    <row r="30" spans="1:762" s="3" customFormat="1" ht="14" customHeight="1" thickBot="1" x14ac:dyDescent="0.25">
      <c r="A30" s="13"/>
      <c r="B30" s="58"/>
      <c r="C30" s="40"/>
      <c r="D30" s="26"/>
      <c r="E30" s="26"/>
      <c r="F30" s="51"/>
      <c r="G30" s="89" t="s">
        <v>8</v>
      </c>
      <c r="H30" s="89" t="s">
        <v>8</v>
      </c>
      <c r="I30" s="90"/>
      <c r="J30" s="91"/>
      <c r="K30" s="91"/>
      <c r="L30" s="91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</row>
    <row r="31" spans="1:762" x14ac:dyDescent="0.2">
      <c r="A31" s="4"/>
      <c r="B31" s="63" t="s">
        <v>48</v>
      </c>
      <c r="C31" s="64" t="s">
        <v>43</v>
      </c>
      <c r="D31" s="65" t="s">
        <v>31</v>
      </c>
      <c r="E31" s="58"/>
      <c r="F31" s="51"/>
      <c r="G31" s="88"/>
      <c r="H31" s="88"/>
      <c r="I31" s="85"/>
      <c r="J31" s="86"/>
      <c r="K31" s="86"/>
      <c r="L31" s="86"/>
    </row>
    <row r="32" spans="1:762" x14ac:dyDescent="0.2">
      <c r="A32" s="4"/>
      <c r="B32" s="33" t="s">
        <v>49</v>
      </c>
      <c r="C32" s="17">
        <v>8000</v>
      </c>
      <c r="D32" s="24" t="s">
        <v>16</v>
      </c>
      <c r="E32" s="26"/>
      <c r="F32" s="34" t="s">
        <v>16</v>
      </c>
      <c r="G32" s="88">
        <v>0</v>
      </c>
      <c r="H32" s="88">
        <f>G32*C32</f>
        <v>0</v>
      </c>
      <c r="I32" s="85"/>
      <c r="J32" s="86"/>
      <c r="K32" s="86"/>
      <c r="L32" s="86"/>
    </row>
    <row r="33" spans="1:762" x14ac:dyDescent="0.2">
      <c r="A33" s="4"/>
      <c r="B33" s="35" t="s">
        <v>50</v>
      </c>
      <c r="C33" s="36">
        <v>250</v>
      </c>
      <c r="D33" s="24" t="s">
        <v>66</v>
      </c>
      <c r="E33" s="26"/>
      <c r="F33" s="34" t="s">
        <v>30</v>
      </c>
      <c r="G33" s="88">
        <v>0</v>
      </c>
      <c r="H33" s="88">
        <f>G33*C33</f>
        <v>0</v>
      </c>
      <c r="I33" s="85"/>
      <c r="J33" s="86"/>
      <c r="K33" s="86"/>
      <c r="L33" s="86"/>
    </row>
    <row r="34" spans="1:762" x14ac:dyDescent="0.2">
      <c r="A34" s="4"/>
      <c r="B34" s="35" t="s">
        <v>7</v>
      </c>
      <c r="C34" s="36">
        <v>400</v>
      </c>
      <c r="D34" s="24" t="s">
        <v>2</v>
      </c>
      <c r="E34" s="26"/>
      <c r="F34" s="34" t="s">
        <v>29</v>
      </c>
      <c r="G34" s="88">
        <v>0</v>
      </c>
      <c r="H34" s="88">
        <f>G34*C34</f>
        <v>0</v>
      </c>
      <c r="I34" s="85"/>
      <c r="J34" s="86"/>
      <c r="K34" s="86"/>
      <c r="L34" s="86"/>
    </row>
    <row r="35" spans="1:762" ht="17" thickBot="1" x14ac:dyDescent="0.25">
      <c r="A35" s="4"/>
      <c r="B35" s="57" t="s">
        <v>1</v>
      </c>
      <c r="C35" s="15">
        <v>400</v>
      </c>
      <c r="D35" s="62" t="s">
        <v>67</v>
      </c>
      <c r="E35" s="26"/>
      <c r="F35" s="34" t="s">
        <v>29</v>
      </c>
      <c r="G35" s="88">
        <v>0</v>
      </c>
      <c r="H35" s="88">
        <f>G35*C35</f>
        <v>0</v>
      </c>
      <c r="I35" s="85"/>
      <c r="J35" s="86"/>
      <c r="K35" s="86"/>
      <c r="L35" s="86"/>
    </row>
    <row r="36" spans="1:762" x14ac:dyDescent="0.2">
      <c r="A36" s="4"/>
      <c r="B36" s="26"/>
      <c r="C36" s="40"/>
      <c r="D36" s="40"/>
      <c r="E36" s="26"/>
      <c r="F36" s="34"/>
      <c r="G36" s="88"/>
      <c r="H36" s="88"/>
      <c r="I36" s="85"/>
      <c r="J36" s="86"/>
      <c r="K36" s="86"/>
      <c r="L36" s="86"/>
    </row>
    <row r="37" spans="1:762" s="2" customFormat="1" x14ac:dyDescent="0.2">
      <c r="A37" s="7"/>
      <c r="B37" s="80"/>
      <c r="C37" s="41"/>
      <c r="D37" s="41"/>
      <c r="E37" s="80"/>
      <c r="F37" s="69"/>
      <c r="G37" s="92" t="s">
        <v>97</v>
      </c>
      <c r="H37" s="88">
        <f>SUM(H6:H35)</f>
        <v>0</v>
      </c>
      <c r="I37" s="85"/>
      <c r="J37" s="86"/>
      <c r="K37" s="86"/>
      <c r="L37" s="86"/>
    </row>
    <row r="38" spans="1:762" s="1" customFormat="1" ht="30" customHeight="1" thickBot="1" x14ac:dyDescent="0.25">
      <c r="A38" s="20"/>
      <c r="B38" s="119" t="s">
        <v>128</v>
      </c>
      <c r="C38" s="66"/>
      <c r="D38" s="67"/>
      <c r="E38" s="68"/>
      <c r="F38" s="137" t="s">
        <v>123</v>
      </c>
      <c r="G38" s="93"/>
      <c r="H38" s="88"/>
      <c r="I38" s="85"/>
      <c r="J38" s="86"/>
      <c r="K38" s="86"/>
      <c r="L38" s="8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</row>
    <row r="39" spans="1:762" s="1" customFormat="1" ht="30" customHeight="1" x14ac:dyDescent="0.2">
      <c r="A39" s="20"/>
      <c r="B39" s="82" t="s">
        <v>114</v>
      </c>
      <c r="C39" s="83" t="s">
        <v>23</v>
      </c>
      <c r="D39" s="83" t="s">
        <v>15</v>
      </c>
      <c r="E39" s="84" t="s">
        <v>3</v>
      </c>
      <c r="F39" s="137"/>
      <c r="G39" s="93"/>
      <c r="H39" s="88"/>
      <c r="I39" s="85"/>
      <c r="J39" s="91"/>
      <c r="K39" s="86"/>
      <c r="L39" s="8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</row>
    <row r="40" spans="1:762" s="1" customFormat="1" ht="22" customHeight="1" x14ac:dyDescent="0.2">
      <c r="A40" s="20"/>
      <c r="B40" s="71" t="s">
        <v>21</v>
      </c>
      <c r="C40" s="49">
        <v>500</v>
      </c>
      <c r="D40" s="138" t="s">
        <v>98</v>
      </c>
      <c r="E40" s="139" t="s">
        <v>9</v>
      </c>
      <c r="F40" s="70" t="s">
        <v>29</v>
      </c>
      <c r="G40" s="88">
        <v>0</v>
      </c>
      <c r="H40" s="88">
        <f t="shared" ref="H40:H84" si="1">G40*C40</f>
        <v>0</v>
      </c>
      <c r="I40" s="85"/>
      <c r="J40" s="41"/>
      <c r="K40" s="86"/>
      <c r="L40" s="8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</row>
    <row r="41" spans="1:762" s="1" customFormat="1" ht="21" customHeight="1" x14ac:dyDescent="0.2">
      <c r="A41" s="20"/>
      <c r="B41" s="71" t="s">
        <v>19</v>
      </c>
      <c r="C41" s="49">
        <v>400</v>
      </c>
      <c r="D41" s="138"/>
      <c r="E41" s="139"/>
      <c r="F41" s="70" t="s">
        <v>30</v>
      </c>
      <c r="G41" s="88">
        <v>0</v>
      </c>
      <c r="H41" s="88">
        <f t="shared" si="1"/>
        <v>0</v>
      </c>
      <c r="I41" s="85"/>
      <c r="J41" s="41"/>
      <c r="K41" s="86"/>
      <c r="L41" s="8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</row>
    <row r="42" spans="1:762" ht="19" customHeight="1" x14ac:dyDescent="0.2">
      <c r="A42" s="20"/>
      <c r="B42" s="71" t="s">
        <v>22</v>
      </c>
      <c r="C42" s="49">
        <v>550</v>
      </c>
      <c r="D42" s="138" t="s">
        <v>99</v>
      </c>
      <c r="E42" s="139" t="s">
        <v>4</v>
      </c>
      <c r="F42" s="70" t="s">
        <v>29</v>
      </c>
      <c r="G42" s="88">
        <v>0</v>
      </c>
      <c r="H42" s="88">
        <f t="shared" si="1"/>
        <v>0</v>
      </c>
      <c r="I42" s="85"/>
      <c r="J42" s="41"/>
      <c r="K42" s="86"/>
      <c r="L42" s="86"/>
    </row>
    <row r="43" spans="1:762" ht="19" customHeight="1" x14ac:dyDescent="0.2">
      <c r="A43" s="20"/>
      <c r="B43" s="71" t="s">
        <v>20</v>
      </c>
      <c r="C43" s="49">
        <v>450</v>
      </c>
      <c r="D43" s="138"/>
      <c r="E43" s="139"/>
      <c r="F43" s="70" t="s">
        <v>30</v>
      </c>
      <c r="G43" s="88">
        <v>0</v>
      </c>
      <c r="H43" s="88">
        <f t="shared" si="1"/>
        <v>0</v>
      </c>
      <c r="I43" s="85"/>
      <c r="J43" s="41"/>
      <c r="K43" s="86"/>
      <c r="L43" s="86"/>
    </row>
    <row r="44" spans="1:762" ht="19" customHeight="1" thickBot="1" x14ac:dyDescent="0.25">
      <c r="A44" s="20"/>
      <c r="B44" s="72" t="s">
        <v>101</v>
      </c>
      <c r="C44" s="38">
        <v>900</v>
      </c>
      <c r="D44" s="38" t="s">
        <v>100</v>
      </c>
      <c r="E44" s="25" t="s">
        <v>102</v>
      </c>
      <c r="F44" s="70" t="s">
        <v>29</v>
      </c>
      <c r="G44" s="88">
        <v>0</v>
      </c>
      <c r="H44" s="88">
        <f t="shared" si="1"/>
        <v>0</v>
      </c>
      <c r="I44" s="85"/>
      <c r="J44" s="41"/>
      <c r="K44" s="86"/>
      <c r="L44" s="86"/>
    </row>
    <row r="45" spans="1:762" s="2" customFormat="1" x14ac:dyDescent="0.2">
      <c r="A45" s="20"/>
      <c r="B45" s="73"/>
      <c r="C45" s="21"/>
      <c r="D45" s="21"/>
      <c r="E45" s="21"/>
      <c r="F45" s="74"/>
      <c r="G45" s="92" t="s">
        <v>97</v>
      </c>
      <c r="H45" s="88">
        <f>SUM(H40:H44)</f>
        <v>0</v>
      </c>
      <c r="I45" s="85"/>
      <c r="J45" s="91"/>
      <c r="K45" s="86"/>
      <c r="L45" s="86"/>
    </row>
    <row r="46" spans="1:762" s="2" customFormat="1" x14ac:dyDescent="0.2">
      <c r="A46" s="7"/>
      <c r="B46" s="80"/>
      <c r="C46" s="41"/>
      <c r="D46" s="41"/>
      <c r="E46" s="41"/>
      <c r="F46" s="69"/>
      <c r="G46" s="88"/>
      <c r="H46" s="88"/>
      <c r="I46" s="85"/>
      <c r="J46" s="86"/>
      <c r="K46" s="86"/>
      <c r="L46" s="86"/>
    </row>
    <row r="47" spans="1:762" ht="27" thickBot="1" x14ac:dyDescent="0.25">
      <c r="A47" s="22"/>
      <c r="B47" s="120" t="s">
        <v>125</v>
      </c>
      <c r="C47" s="76"/>
      <c r="D47" s="77"/>
      <c r="E47" s="77"/>
      <c r="F47" s="77"/>
      <c r="G47" s="94"/>
      <c r="H47" s="88"/>
      <c r="I47" s="85"/>
      <c r="J47" s="86"/>
      <c r="K47" s="86"/>
      <c r="L47" s="86"/>
    </row>
    <row r="48" spans="1:762" ht="48" x14ac:dyDescent="0.2">
      <c r="A48" s="22"/>
      <c r="B48" s="82" t="s">
        <v>115</v>
      </c>
      <c r="C48" s="84" t="s">
        <v>25</v>
      </c>
      <c r="D48" s="29"/>
      <c r="E48" s="29"/>
      <c r="F48" s="99"/>
      <c r="G48" s="94"/>
      <c r="H48" s="88"/>
      <c r="I48" s="85"/>
      <c r="J48" s="86"/>
      <c r="K48" s="86"/>
      <c r="L48" s="86"/>
    </row>
    <row r="49" spans="1:12" ht="16" customHeight="1" x14ac:dyDescent="0.2">
      <c r="A49" s="22"/>
      <c r="B49" s="71" t="s">
        <v>47</v>
      </c>
      <c r="C49" s="50">
        <v>7500</v>
      </c>
      <c r="D49" s="132" t="s">
        <v>93</v>
      </c>
      <c r="E49" s="133"/>
      <c r="F49" s="79" t="s">
        <v>54</v>
      </c>
      <c r="G49" s="88">
        <v>0</v>
      </c>
      <c r="H49" s="88">
        <f t="shared" si="1"/>
        <v>0</v>
      </c>
      <c r="I49" s="85"/>
      <c r="J49" s="86"/>
      <c r="K49" s="86"/>
      <c r="L49" s="86"/>
    </row>
    <row r="50" spans="1:12" x14ac:dyDescent="0.2">
      <c r="A50" s="22"/>
      <c r="B50" s="71" t="s">
        <v>24</v>
      </c>
      <c r="C50" s="50">
        <v>8000</v>
      </c>
      <c r="D50" s="132"/>
      <c r="E50" s="133"/>
      <c r="F50" s="79" t="s">
        <v>54</v>
      </c>
      <c r="G50" s="88">
        <v>0</v>
      </c>
      <c r="H50" s="88">
        <f t="shared" si="1"/>
        <v>0</v>
      </c>
      <c r="I50" s="85"/>
      <c r="J50" s="86"/>
      <c r="K50" s="86"/>
      <c r="L50" s="86"/>
    </row>
    <row r="51" spans="1:12" x14ac:dyDescent="0.2">
      <c r="A51" s="22"/>
      <c r="B51" s="71" t="s">
        <v>32</v>
      </c>
      <c r="C51" s="50">
        <v>8000</v>
      </c>
      <c r="D51" s="132"/>
      <c r="E51" s="133"/>
      <c r="F51" s="79" t="s">
        <v>54</v>
      </c>
      <c r="G51" s="88">
        <v>0</v>
      </c>
      <c r="H51" s="88">
        <f t="shared" si="1"/>
        <v>0</v>
      </c>
      <c r="I51" s="85"/>
      <c r="J51" s="86"/>
      <c r="K51" s="86"/>
      <c r="L51" s="86"/>
    </row>
    <row r="52" spans="1:12" x14ac:dyDescent="0.2">
      <c r="A52" s="22"/>
      <c r="B52" s="71" t="s">
        <v>33</v>
      </c>
      <c r="C52" s="50">
        <v>8000</v>
      </c>
      <c r="D52" s="132"/>
      <c r="E52" s="133"/>
      <c r="F52" s="79" t="s">
        <v>54</v>
      </c>
      <c r="G52" s="88">
        <v>0</v>
      </c>
      <c r="H52" s="88">
        <f t="shared" si="1"/>
        <v>0</v>
      </c>
      <c r="I52" s="85"/>
      <c r="J52" s="86"/>
      <c r="K52" s="86"/>
      <c r="L52" s="86"/>
    </row>
    <row r="53" spans="1:12" x14ac:dyDescent="0.2">
      <c r="A53" s="22"/>
      <c r="B53" s="71" t="s">
        <v>34</v>
      </c>
      <c r="C53" s="50">
        <v>8000</v>
      </c>
      <c r="D53" s="132"/>
      <c r="E53" s="133"/>
      <c r="F53" s="79" t="s">
        <v>54</v>
      </c>
      <c r="G53" s="88">
        <v>0</v>
      </c>
      <c r="H53" s="88">
        <f t="shared" si="1"/>
        <v>0</v>
      </c>
      <c r="I53" s="85"/>
      <c r="J53" s="86"/>
      <c r="K53" s="86"/>
      <c r="L53" s="86"/>
    </row>
    <row r="54" spans="1:12" x14ac:dyDescent="0.2">
      <c r="A54" s="22"/>
      <c r="B54" s="71" t="s">
        <v>35</v>
      </c>
      <c r="C54" s="50">
        <v>8000</v>
      </c>
      <c r="D54" s="132"/>
      <c r="E54" s="133"/>
      <c r="F54" s="79" t="s">
        <v>54</v>
      </c>
      <c r="G54" s="88">
        <v>0</v>
      </c>
      <c r="H54" s="88">
        <f t="shared" si="1"/>
        <v>0</v>
      </c>
      <c r="I54" s="85"/>
      <c r="J54" s="86"/>
      <c r="K54" s="86"/>
      <c r="L54" s="86"/>
    </row>
    <row r="55" spans="1:12" ht="17" thickBot="1" x14ac:dyDescent="0.25">
      <c r="A55" s="22"/>
      <c r="B55" s="71" t="s">
        <v>41</v>
      </c>
      <c r="C55" s="50">
        <v>8000</v>
      </c>
      <c r="D55" s="134"/>
      <c r="E55" s="135"/>
      <c r="F55" s="79" t="s">
        <v>54</v>
      </c>
      <c r="G55" s="88">
        <v>0</v>
      </c>
      <c r="H55" s="88">
        <f t="shared" si="1"/>
        <v>0</v>
      </c>
      <c r="I55" s="85"/>
      <c r="J55" s="86"/>
      <c r="K55" s="86"/>
      <c r="L55" s="86"/>
    </row>
    <row r="56" spans="1:12" x14ac:dyDescent="0.2">
      <c r="A56" s="22"/>
      <c r="B56" s="71" t="s">
        <v>24</v>
      </c>
      <c r="C56" s="50">
        <v>6500</v>
      </c>
      <c r="D56" s="126" t="s">
        <v>68</v>
      </c>
      <c r="E56" s="127"/>
      <c r="F56" s="79" t="s">
        <v>55</v>
      </c>
      <c r="G56" s="88">
        <v>0</v>
      </c>
      <c r="H56" s="88">
        <f t="shared" si="1"/>
        <v>0</v>
      </c>
      <c r="I56" s="85"/>
      <c r="J56" s="86"/>
      <c r="K56" s="86"/>
      <c r="L56" s="86"/>
    </row>
    <row r="57" spans="1:12" x14ac:dyDescent="0.2">
      <c r="A57" s="22"/>
      <c r="B57" s="71" t="s">
        <v>32</v>
      </c>
      <c r="C57" s="50">
        <v>6500</v>
      </c>
      <c r="D57" s="128"/>
      <c r="E57" s="129"/>
      <c r="F57" s="79" t="s">
        <v>55</v>
      </c>
      <c r="G57" s="88">
        <v>0</v>
      </c>
      <c r="H57" s="88">
        <f t="shared" si="1"/>
        <v>0</v>
      </c>
      <c r="I57" s="85"/>
      <c r="J57" s="86"/>
      <c r="K57" s="86"/>
      <c r="L57" s="86"/>
    </row>
    <row r="58" spans="1:12" x14ac:dyDescent="0.2">
      <c r="A58" s="22"/>
      <c r="B58" s="71" t="s">
        <v>33</v>
      </c>
      <c r="C58" s="50">
        <v>6500</v>
      </c>
      <c r="D58" s="128"/>
      <c r="E58" s="129"/>
      <c r="F58" s="79" t="s">
        <v>55</v>
      </c>
      <c r="G58" s="88">
        <v>0</v>
      </c>
      <c r="H58" s="88">
        <f t="shared" si="1"/>
        <v>0</v>
      </c>
      <c r="I58" s="85"/>
      <c r="J58" s="86"/>
      <c r="K58" s="86"/>
      <c r="L58" s="86"/>
    </row>
    <row r="59" spans="1:12" x14ac:dyDescent="0.2">
      <c r="A59" s="22"/>
      <c r="B59" s="71" t="s">
        <v>34</v>
      </c>
      <c r="C59" s="50">
        <v>6500</v>
      </c>
      <c r="D59" s="128"/>
      <c r="E59" s="129"/>
      <c r="F59" s="79" t="s">
        <v>55</v>
      </c>
      <c r="G59" s="88">
        <v>0</v>
      </c>
      <c r="H59" s="88">
        <f t="shared" si="1"/>
        <v>0</v>
      </c>
      <c r="I59" s="85"/>
      <c r="J59" s="86"/>
      <c r="K59" s="86"/>
      <c r="L59" s="86"/>
    </row>
    <row r="60" spans="1:12" x14ac:dyDescent="0.2">
      <c r="A60" s="22"/>
      <c r="B60" s="71" t="s">
        <v>35</v>
      </c>
      <c r="C60" s="50">
        <v>6500</v>
      </c>
      <c r="D60" s="128"/>
      <c r="E60" s="129"/>
      <c r="F60" s="79" t="s">
        <v>55</v>
      </c>
      <c r="G60" s="88">
        <v>0</v>
      </c>
      <c r="H60" s="88">
        <f t="shared" si="1"/>
        <v>0</v>
      </c>
      <c r="I60" s="85"/>
      <c r="J60" s="86"/>
      <c r="K60" s="86"/>
      <c r="L60" s="86"/>
    </row>
    <row r="61" spans="1:12" ht="17" thickBot="1" x14ac:dyDescent="0.25">
      <c r="A61" s="22"/>
      <c r="B61" s="71" t="s">
        <v>41</v>
      </c>
      <c r="C61" s="50">
        <v>6500</v>
      </c>
      <c r="D61" s="130"/>
      <c r="E61" s="131"/>
      <c r="F61" s="79" t="s">
        <v>55</v>
      </c>
      <c r="G61" s="88">
        <v>0</v>
      </c>
      <c r="H61" s="88">
        <f t="shared" si="1"/>
        <v>0</v>
      </c>
      <c r="I61" s="85"/>
      <c r="J61" s="86"/>
      <c r="K61" s="86"/>
      <c r="L61" s="86"/>
    </row>
    <row r="62" spans="1:12" ht="18" customHeight="1" x14ac:dyDescent="0.2">
      <c r="A62" s="22"/>
      <c r="B62" s="75"/>
      <c r="C62" s="75"/>
      <c r="D62" s="78"/>
      <c r="E62" s="78"/>
      <c r="F62" s="78"/>
      <c r="G62" s="92" t="s">
        <v>97</v>
      </c>
      <c r="H62" s="88">
        <f>SUM(H49:H61)</f>
        <v>0</v>
      </c>
      <c r="I62" s="85"/>
      <c r="J62" s="86"/>
      <c r="K62" s="86"/>
      <c r="L62" s="86"/>
    </row>
    <row r="63" spans="1:12" s="2" customFormat="1" ht="18" customHeight="1" x14ac:dyDescent="0.2">
      <c r="A63" s="7"/>
      <c r="B63" s="81"/>
      <c r="C63" s="81"/>
      <c r="D63" s="80"/>
      <c r="E63" s="80"/>
      <c r="F63" s="80"/>
      <c r="G63" s="94"/>
      <c r="H63" s="88"/>
      <c r="I63" s="85"/>
      <c r="J63" s="86"/>
      <c r="K63" s="86"/>
      <c r="L63" s="86"/>
    </row>
    <row r="64" spans="1:12" ht="25" customHeight="1" thickBot="1" x14ac:dyDescent="0.25">
      <c r="A64" s="100"/>
      <c r="B64" s="121" t="s">
        <v>126</v>
      </c>
      <c r="C64" s="101"/>
      <c r="D64" s="102"/>
      <c r="E64" s="102"/>
      <c r="F64" s="102"/>
      <c r="G64" s="94"/>
      <c r="H64" s="88"/>
      <c r="I64" s="85"/>
      <c r="J64" s="86"/>
      <c r="K64" s="86"/>
      <c r="L64" s="86"/>
    </row>
    <row r="65" spans="1:12" ht="34" customHeight="1" x14ac:dyDescent="0.2">
      <c r="A65" s="100"/>
      <c r="B65" s="103" t="s">
        <v>71</v>
      </c>
      <c r="C65" s="104" t="s">
        <v>72</v>
      </c>
      <c r="D65" s="105" t="s">
        <v>73</v>
      </c>
      <c r="E65" s="106" t="s">
        <v>94</v>
      </c>
      <c r="F65" s="107" t="s">
        <v>124</v>
      </c>
      <c r="G65" s="94"/>
      <c r="H65" s="88"/>
      <c r="I65" s="85"/>
      <c r="J65" s="86"/>
      <c r="K65" s="86"/>
      <c r="L65" s="86"/>
    </row>
    <row r="66" spans="1:12" ht="32" x14ac:dyDescent="0.2">
      <c r="A66" s="100"/>
      <c r="B66" s="108" t="s">
        <v>95</v>
      </c>
      <c r="C66" s="109">
        <v>630</v>
      </c>
      <c r="D66" s="110" t="s">
        <v>74</v>
      </c>
      <c r="E66" s="111" t="s">
        <v>103</v>
      </c>
      <c r="F66" s="112" t="s">
        <v>29</v>
      </c>
      <c r="G66" s="88">
        <v>0</v>
      </c>
      <c r="H66" s="88">
        <f t="shared" si="1"/>
        <v>0</v>
      </c>
      <c r="I66" s="85"/>
      <c r="J66" s="86"/>
      <c r="K66" s="86"/>
      <c r="L66" s="86"/>
    </row>
    <row r="67" spans="1:12" x14ac:dyDescent="0.2">
      <c r="A67" s="100"/>
      <c r="B67" s="108" t="s">
        <v>96</v>
      </c>
      <c r="C67" s="113">
        <f>1350-170</f>
        <v>1180</v>
      </c>
      <c r="D67" s="110" t="s">
        <v>75</v>
      </c>
      <c r="E67" s="111" t="s">
        <v>104</v>
      </c>
      <c r="F67" s="112" t="s">
        <v>29</v>
      </c>
      <c r="G67" s="88">
        <v>0</v>
      </c>
      <c r="H67" s="88">
        <f t="shared" si="1"/>
        <v>0</v>
      </c>
      <c r="I67" s="85"/>
      <c r="J67" s="86"/>
      <c r="K67" s="86"/>
      <c r="L67" s="86"/>
    </row>
    <row r="68" spans="1:12" x14ac:dyDescent="0.2">
      <c r="A68" s="100"/>
      <c r="B68" s="108" t="s">
        <v>76</v>
      </c>
      <c r="C68" s="113">
        <f t="shared" ref="C68:C75" si="2">1350-170</f>
        <v>1180</v>
      </c>
      <c r="D68" s="110" t="s">
        <v>75</v>
      </c>
      <c r="E68" s="111" t="s">
        <v>105</v>
      </c>
      <c r="F68" s="112" t="s">
        <v>29</v>
      </c>
      <c r="G68" s="88">
        <v>0</v>
      </c>
      <c r="H68" s="88">
        <f t="shared" si="1"/>
        <v>0</v>
      </c>
      <c r="I68" s="85"/>
      <c r="J68" s="86"/>
      <c r="K68" s="86"/>
      <c r="L68" s="86"/>
    </row>
    <row r="69" spans="1:12" x14ac:dyDescent="0.2">
      <c r="A69" s="100"/>
      <c r="B69" s="108" t="s">
        <v>77</v>
      </c>
      <c r="C69" s="113">
        <f t="shared" si="2"/>
        <v>1180</v>
      </c>
      <c r="D69" s="110" t="s">
        <v>75</v>
      </c>
      <c r="E69" s="111" t="s">
        <v>106</v>
      </c>
      <c r="F69" s="112" t="s">
        <v>29</v>
      </c>
      <c r="G69" s="88">
        <v>0</v>
      </c>
      <c r="H69" s="88">
        <f t="shared" si="1"/>
        <v>0</v>
      </c>
      <c r="I69" s="85"/>
      <c r="J69" s="86"/>
      <c r="K69" s="86"/>
      <c r="L69" s="86"/>
    </row>
    <row r="70" spans="1:12" x14ac:dyDescent="0.2">
      <c r="A70" s="100"/>
      <c r="B70" s="108" t="s">
        <v>78</v>
      </c>
      <c r="C70" s="113">
        <f t="shared" si="2"/>
        <v>1180</v>
      </c>
      <c r="D70" s="110" t="s">
        <v>75</v>
      </c>
      <c r="E70" s="111" t="s">
        <v>104</v>
      </c>
      <c r="F70" s="112" t="s">
        <v>29</v>
      </c>
      <c r="G70" s="88">
        <v>0</v>
      </c>
      <c r="H70" s="88">
        <f t="shared" si="1"/>
        <v>0</v>
      </c>
      <c r="I70" s="85"/>
      <c r="J70" s="86"/>
      <c r="K70" s="86"/>
      <c r="L70" s="86"/>
    </row>
    <row r="71" spans="1:12" x14ac:dyDescent="0.2">
      <c r="A71" s="100"/>
      <c r="B71" s="108" t="s">
        <v>79</v>
      </c>
      <c r="C71" s="113">
        <f t="shared" si="2"/>
        <v>1180</v>
      </c>
      <c r="D71" s="110" t="s">
        <v>75</v>
      </c>
      <c r="E71" s="111" t="s">
        <v>107</v>
      </c>
      <c r="F71" s="112" t="s">
        <v>29</v>
      </c>
      <c r="G71" s="88">
        <v>0</v>
      </c>
      <c r="H71" s="88">
        <f t="shared" si="1"/>
        <v>0</v>
      </c>
      <c r="I71" s="85"/>
      <c r="J71" s="86"/>
      <c r="K71" s="86"/>
      <c r="L71" s="86"/>
    </row>
    <row r="72" spans="1:12" x14ac:dyDescent="0.2">
      <c r="A72" s="100"/>
      <c r="B72" s="108" t="s">
        <v>80</v>
      </c>
      <c r="C72" s="113">
        <f t="shared" si="2"/>
        <v>1180</v>
      </c>
      <c r="D72" s="110" t="s">
        <v>75</v>
      </c>
      <c r="E72" s="111" t="s">
        <v>108</v>
      </c>
      <c r="F72" s="112" t="s">
        <v>29</v>
      </c>
      <c r="G72" s="88">
        <v>0</v>
      </c>
      <c r="H72" s="88">
        <f t="shared" si="1"/>
        <v>0</v>
      </c>
      <c r="I72" s="85"/>
      <c r="J72" s="86"/>
      <c r="K72" s="86"/>
      <c r="L72" s="86"/>
    </row>
    <row r="73" spans="1:12" x14ac:dyDescent="0.2">
      <c r="A73" s="100"/>
      <c r="B73" s="108" t="s">
        <v>81</v>
      </c>
      <c r="C73" s="113">
        <f t="shared" si="2"/>
        <v>1180</v>
      </c>
      <c r="D73" s="110" t="s">
        <v>75</v>
      </c>
      <c r="E73" s="111" t="s">
        <v>104</v>
      </c>
      <c r="F73" s="112" t="s">
        <v>29</v>
      </c>
      <c r="G73" s="88">
        <v>0</v>
      </c>
      <c r="H73" s="88">
        <f t="shared" si="1"/>
        <v>0</v>
      </c>
      <c r="I73" s="85"/>
      <c r="J73" s="86"/>
      <c r="K73" s="86"/>
      <c r="L73" s="86"/>
    </row>
    <row r="74" spans="1:12" x14ac:dyDescent="0.2">
      <c r="A74" s="100"/>
      <c r="B74" s="108" t="s">
        <v>82</v>
      </c>
      <c r="C74" s="113">
        <f t="shared" si="2"/>
        <v>1180</v>
      </c>
      <c r="D74" s="110" t="s">
        <v>75</v>
      </c>
      <c r="E74" s="111" t="s">
        <v>109</v>
      </c>
      <c r="F74" s="112" t="s">
        <v>29</v>
      </c>
      <c r="G74" s="88">
        <v>0</v>
      </c>
      <c r="H74" s="88">
        <f t="shared" si="1"/>
        <v>0</v>
      </c>
      <c r="I74" s="85"/>
      <c r="J74" s="86"/>
      <c r="K74" s="86"/>
      <c r="L74" s="86"/>
    </row>
    <row r="75" spans="1:12" x14ac:dyDescent="0.2">
      <c r="A75" s="100"/>
      <c r="B75" s="108" t="s">
        <v>83</v>
      </c>
      <c r="C75" s="113">
        <f t="shared" si="2"/>
        <v>1180</v>
      </c>
      <c r="D75" s="110" t="s">
        <v>75</v>
      </c>
      <c r="E75" s="111" t="s">
        <v>110</v>
      </c>
      <c r="F75" s="112" t="s">
        <v>29</v>
      </c>
      <c r="G75" s="88">
        <v>0</v>
      </c>
      <c r="H75" s="88">
        <f t="shared" si="1"/>
        <v>0</v>
      </c>
      <c r="I75" s="85"/>
      <c r="J75" s="86"/>
      <c r="K75" s="86"/>
      <c r="L75" s="86"/>
    </row>
    <row r="76" spans="1:12" ht="14" customHeight="1" x14ac:dyDescent="0.2">
      <c r="A76" s="100"/>
      <c r="B76" s="108" t="s">
        <v>92</v>
      </c>
      <c r="C76" s="113">
        <v>1360</v>
      </c>
      <c r="D76" s="110" t="s">
        <v>75</v>
      </c>
      <c r="E76" s="111" t="s">
        <v>104</v>
      </c>
      <c r="F76" s="112" t="s">
        <v>29</v>
      </c>
      <c r="G76" s="88">
        <v>0</v>
      </c>
      <c r="H76" s="88">
        <f t="shared" si="1"/>
        <v>0</v>
      </c>
      <c r="I76" s="85"/>
      <c r="J76" s="86"/>
      <c r="K76" s="86"/>
      <c r="L76" s="86"/>
    </row>
    <row r="77" spans="1:12" x14ac:dyDescent="0.2">
      <c r="A77" s="100"/>
      <c r="B77" s="108" t="s">
        <v>84</v>
      </c>
      <c r="C77" s="113">
        <v>1360</v>
      </c>
      <c r="D77" s="110" t="s">
        <v>75</v>
      </c>
      <c r="E77" s="111" t="s">
        <v>105</v>
      </c>
      <c r="F77" s="112" t="s">
        <v>29</v>
      </c>
      <c r="G77" s="88">
        <v>0</v>
      </c>
      <c r="H77" s="88">
        <f t="shared" si="1"/>
        <v>0</v>
      </c>
      <c r="I77" s="85"/>
      <c r="J77" s="86"/>
      <c r="K77" s="86"/>
      <c r="L77" s="86"/>
    </row>
    <row r="78" spans="1:12" x14ac:dyDescent="0.2">
      <c r="A78" s="100"/>
      <c r="B78" s="108" t="s">
        <v>85</v>
      </c>
      <c r="C78" s="113">
        <v>1360</v>
      </c>
      <c r="D78" s="110" t="s">
        <v>75</v>
      </c>
      <c r="E78" s="111" t="s">
        <v>106</v>
      </c>
      <c r="F78" s="112" t="s">
        <v>29</v>
      </c>
      <c r="G78" s="88">
        <v>0</v>
      </c>
      <c r="H78" s="88">
        <f t="shared" si="1"/>
        <v>0</v>
      </c>
      <c r="I78" s="85"/>
      <c r="J78" s="86"/>
      <c r="K78" s="86"/>
      <c r="L78" s="86"/>
    </row>
    <row r="79" spans="1:12" x14ac:dyDescent="0.2">
      <c r="A79" s="100"/>
      <c r="B79" s="108" t="s">
        <v>86</v>
      </c>
      <c r="C79" s="113">
        <v>1360</v>
      </c>
      <c r="D79" s="110" t="s">
        <v>75</v>
      </c>
      <c r="E79" s="111" t="s">
        <v>104</v>
      </c>
      <c r="F79" s="112" t="s">
        <v>29</v>
      </c>
      <c r="G79" s="88">
        <v>0</v>
      </c>
      <c r="H79" s="88">
        <f t="shared" si="1"/>
        <v>0</v>
      </c>
      <c r="I79" s="85"/>
      <c r="J79" s="86"/>
      <c r="K79" s="86"/>
      <c r="L79" s="86"/>
    </row>
    <row r="80" spans="1:12" x14ac:dyDescent="0.2">
      <c r="A80" s="100"/>
      <c r="B80" s="108" t="s">
        <v>87</v>
      </c>
      <c r="C80" s="113">
        <v>1360</v>
      </c>
      <c r="D80" s="110" t="s">
        <v>75</v>
      </c>
      <c r="E80" s="111" t="s">
        <v>107</v>
      </c>
      <c r="F80" s="112" t="s">
        <v>29</v>
      </c>
      <c r="G80" s="88">
        <v>0</v>
      </c>
      <c r="H80" s="88">
        <f t="shared" si="1"/>
        <v>0</v>
      </c>
      <c r="I80" s="85"/>
      <c r="J80" s="86"/>
      <c r="K80" s="86"/>
      <c r="L80" s="86"/>
    </row>
    <row r="81" spans="1:12" x14ac:dyDescent="0.2">
      <c r="A81" s="100"/>
      <c r="B81" s="108" t="s">
        <v>88</v>
      </c>
      <c r="C81" s="113">
        <v>1360</v>
      </c>
      <c r="D81" s="110" t="s">
        <v>75</v>
      </c>
      <c r="E81" s="111" t="s">
        <v>108</v>
      </c>
      <c r="F81" s="112" t="s">
        <v>29</v>
      </c>
      <c r="G81" s="88">
        <v>0</v>
      </c>
      <c r="H81" s="88">
        <f t="shared" si="1"/>
        <v>0</v>
      </c>
      <c r="I81" s="85"/>
      <c r="J81" s="86"/>
      <c r="K81" s="86"/>
      <c r="L81" s="86"/>
    </row>
    <row r="82" spans="1:12" x14ac:dyDescent="0.2">
      <c r="A82" s="100"/>
      <c r="B82" s="108" t="s">
        <v>89</v>
      </c>
      <c r="C82" s="113">
        <v>1360</v>
      </c>
      <c r="D82" s="110" t="s">
        <v>75</v>
      </c>
      <c r="E82" s="111" t="s">
        <v>104</v>
      </c>
      <c r="F82" s="112" t="s">
        <v>29</v>
      </c>
      <c r="G82" s="88">
        <v>0</v>
      </c>
      <c r="H82" s="88">
        <f t="shared" si="1"/>
        <v>0</v>
      </c>
      <c r="I82" s="85"/>
      <c r="J82" s="86"/>
      <c r="K82" s="86"/>
      <c r="L82" s="86"/>
    </row>
    <row r="83" spans="1:12" x14ac:dyDescent="0.2">
      <c r="A83" s="100"/>
      <c r="B83" s="108" t="s">
        <v>90</v>
      </c>
      <c r="C83" s="113">
        <v>1360</v>
      </c>
      <c r="D83" s="110" t="s">
        <v>75</v>
      </c>
      <c r="E83" s="111" t="s">
        <v>109</v>
      </c>
      <c r="F83" s="112" t="s">
        <v>29</v>
      </c>
      <c r="G83" s="88">
        <v>0</v>
      </c>
      <c r="H83" s="88">
        <f t="shared" si="1"/>
        <v>0</v>
      </c>
      <c r="I83" s="85"/>
      <c r="J83" s="86"/>
      <c r="K83" s="86"/>
      <c r="L83" s="86"/>
    </row>
    <row r="84" spans="1:12" ht="17" thickBot="1" x14ac:dyDescent="0.25">
      <c r="A84" s="100"/>
      <c r="B84" s="114" t="s">
        <v>91</v>
      </c>
      <c r="C84" s="113">
        <v>1360</v>
      </c>
      <c r="D84" s="115" t="s">
        <v>75</v>
      </c>
      <c r="E84" s="116" t="s">
        <v>110</v>
      </c>
      <c r="F84" s="112" t="s">
        <v>29</v>
      </c>
      <c r="G84" s="88">
        <v>0</v>
      </c>
      <c r="H84" s="88">
        <f t="shared" si="1"/>
        <v>0</v>
      </c>
      <c r="I84" s="85"/>
      <c r="J84" s="86"/>
      <c r="K84" s="86"/>
      <c r="L84" s="86"/>
    </row>
    <row r="85" spans="1:12" x14ac:dyDescent="0.2">
      <c r="A85" s="100"/>
      <c r="B85" s="100"/>
      <c r="C85" s="117"/>
      <c r="D85" s="100"/>
      <c r="E85" s="100"/>
      <c r="F85" s="100"/>
      <c r="G85" s="95" t="s">
        <v>111</v>
      </c>
      <c r="H85" s="96">
        <f>SUM(H66:H84)</f>
        <v>0</v>
      </c>
      <c r="I85" s="85"/>
      <c r="J85" s="86"/>
      <c r="K85" s="86"/>
      <c r="L85" s="86"/>
    </row>
  </sheetData>
  <mergeCells count="9">
    <mergeCell ref="D56:E61"/>
    <mergeCell ref="D49:E55"/>
    <mergeCell ref="G3:H4"/>
    <mergeCell ref="F38:F39"/>
    <mergeCell ref="D40:D41"/>
    <mergeCell ref="E40:E41"/>
    <mergeCell ref="D42:D43"/>
    <mergeCell ref="E42:E43"/>
    <mergeCell ref="E20:E22"/>
  </mergeCells>
  <phoneticPr fontId="5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Рассчетная 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Bal</dc:creator>
  <cp:lastModifiedBy>Alex Bal</cp:lastModifiedBy>
  <cp:lastPrinted>2022-03-05T10:06:34Z</cp:lastPrinted>
  <dcterms:created xsi:type="dcterms:W3CDTF">2021-01-05T16:12:03Z</dcterms:created>
  <dcterms:modified xsi:type="dcterms:W3CDTF">2022-03-15T06:03:26Z</dcterms:modified>
</cp:coreProperties>
</file>