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/Downloads/"/>
    </mc:Choice>
  </mc:AlternateContent>
  <xr:revisionPtr revIDLastSave="0" documentId="13_ncr:1_{702E7300-D746-0740-A37F-F702D6F2F553}" xr6:coauthVersionLast="47" xr6:coauthVersionMax="47" xr10:uidLastSave="{00000000-0000-0000-0000-000000000000}"/>
  <bookViews>
    <workbookView xWindow="0" yWindow="460" windowWidth="28800" windowHeight="16120" xr2:uid="{00000000-000D-0000-FFFF-FFFF00000000}"/>
  </bookViews>
  <sheets>
    <sheet name="Рассчетная таблица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" l="1"/>
  <c r="H56" i="4"/>
  <c r="H57" i="4"/>
  <c r="H36" i="4"/>
  <c r="H29" i="4"/>
  <c r="H25" i="4"/>
  <c r="H22" i="4"/>
  <c r="H23" i="4"/>
  <c r="H24" i="4"/>
  <c r="H26" i="4"/>
  <c r="H42" i="4"/>
  <c r="H70" i="4"/>
  <c r="H71" i="4"/>
  <c r="H35" i="4"/>
  <c r="H74" i="4" l="1"/>
  <c r="H75" i="4"/>
  <c r="H76" i="4"/>
  <c r="H82" i="4"/>
  <c r="H55" i="4"/>
  <c r="H41" i="4"/>
  <c r="H83" i="4"/>
  <c r="H86" i="4"/>
  <c r="H84" i="4"/>
  <c r="H85" i="4"/>
  <c r="H88" i="4"/>
  <c r="H89" i="4"/>
  <c r="H7" i="4"/>
  <c r="H8" i="4"/>
  <c r="H9" i="4"/>
  <c r="H10" i="4"/>
  <c r="H11" i="4"/>
  <c r="H13" i="4"/>
  <c r="H15" i="4"/>
  <c r="H16" i="4"/>
  <c r="H17" i="4"/>
  <c r="H18" i="4"/>
  <c r="H19" i="4"/>
  <c r="H30" i="4"/>
  <c r="H31" i="4"/>
  <c r="H47" i="4"/>
  <c r="H48" i="4"/>
  <c r="H51" i="4"/>
  <c r="H52" i="4"/>
  <c r="H53" i="4"/>
  <c r="H54" i="4"/>
  <c r="H60" i="4"/>
  <c r="H61" i="4"/>
  <c r="H62" i="4"/>
  <c r="H63" i="4"/>
  <c r="H68" i="4"/>
  <c r="H69" i="4"/>
  <c r="H72" i="4"/>
  <c r="H7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65" i="4" l="1"/>
  <c r="H77" i="4"/>
  <c r="H113" i="4"/>
  <c r="H90" i="4"/>
  <c r="K3" i="4" l="1"/>
</calcChain>
</file>

<file path=xl/sharedStrings.xml><?xml version="1.0" encoding="utf-8"?>
<sst xmlns="http://schemas.openxmlformats.org/spreadsheetml/2006/main" count="324" uniqueCount="184">
  <si>
    <t>9-11 см</t>
  </si>
  <si>
    <t xml:space="preserve">Мыло с эфиром пало санто </t>
  </si>
  <si>
    <t>50 мл</t>
  </si>
  <si>
    <t>Длина</t>
  </si>
  <si>
    <t>10-11 см</t>
  </si>
  <si>
    <t>5 мл (флакон, без упаковки)</t>
  </si>
  <si>
    <t>1 литр</t>
  </si>
  <si>
    <t xml:space="preserve">Спрей с эфиром пало санто </t>
  </si>
  <si>
    <t xml:space="preserve"> </t>
  </si>
  <si>
    <t>10-13 см</t>
  </si>
  <si>
    <t xml:space="preserve">Вес 1 палочки </t>
  </si>
  <si>
    <t>Палочки пало санто на вес            (без индивидуальной упаковки)</t>
  </si>
  <si>
    <t>Размеры  коробочки</t>
  </si>
  <si>
    <t>Вес 1 связки</t>
  </si>
  <si>
    <t>1 кг</t>
  </si>
  <si>
    <t>Сумма заказа</t>
  </si>
  <si>
    <t xml:space="preserve">Количество единиц  </t>
  </si>
  <si>
    <t>Цена за 1 связку</t>
  </si>
  <si>
    <t>Цена за 1 бокс</t>
  </si>
  <si>
    <t xml:space="preserve">Эфирное масло пало санто </t>
  </si>
  <si>
    <t xml:space="preserve">Цена </t>
  </si>
  <si>
    <t>1 л</t>
  </si>
  <si>
    <t>10 шт.</t>
  </si>
  <si>
    <t>20 шт.</t>
  </si>
  <si>
    <t>Объем/вес</t>
  </si>
  <si>
    <t>1 мл (фиолка + упаковка книжечка)</t>
  </si>
  <si>
    <t>Цена за          1 кг</t>
  </si>
  <si>
    <t xml:space="preserve">Отборные Премиум </t>
  </si>
  <si>
    <t>Палочки пало санто штучно                (без индивидульной упаковки)</t>
  </si>
  <si>
    <t>Цена</t>
  </si>
  <si>
    <t>Прочая продукция</t>
  </si>
  <si>
    <t>Пудра пало санто 1 кг</t>
  </si>
  <si>
    <t>Свеча из вощины с шалфеем</t>
  </si>
  <si>
    <t>10 кг</t>
  </si>
  <si>
    <t>5 мл (флакон +  коробочка)</t>
  </si>
  <si>
    <t>1 бокс</t>
  </si>
  <si>
    <t>6-14 г</t>
  </si>
  <si>
    <t>Отборные со смолой</t>
  </si>
  <si>
    <t xml:space="preserve">20 шт. </t>
  </si>
  <si>
    <t>45 г</t>
  </si>
  <si>
    <t>80 г</t>
  </si>
  <si>
    <t>1 шт.</t>
  </si>
  <si>
    <t xml:space="preserve">Дорогие партнеры! Обратите, пожалуйста, внимание на минимальный объем заказа, </t>
  </si>
  <si>
    <t>Свечи из пальмоядрового воска с древесным фитилем</t>
  </si>
  <si>
    <t>Цена за 1 свечу</t>
  </si>
  <si>
    <t>Объем</t>
  </si>
  <si>
    <t>100 мл</t>
  </si>
  <si>
    <t>200 мл</t>
  </si>
  <si>
    <t xml:space="preserve">Свеча САНДАЛ </t>
  </si>
  <si>
    <t xml:space="preserve">Свеча ЛАДАН </t>
  </si>
  <si>
    <t xml:space="preserve">Свеча ШАЛФЕЙ </t>
  </si>
  <si>
    <t xml:space="preserve">Свеча МЯТА </t>
  </si>
  <si>
    <t xml:space="preserve">Свеча КАННАБИС </t>
  </si>
  <si>
    <t>Свеча ЛОТОС</t>
  </si>
  <si>
    <t xml:space="preserve">Свеча СИРЕНЬ </t>
  </si>
  <si>
    <t xml:space="preserve">Свеча ЛАВАНДА </t>
  </si>
  <si>
    <t>Свеча САНДАЛ+ тубус</t>
  </si>
  <si>
    <t>Свеча ЛАДАН+ тубус</t>
  </si>
  <si>
    <t>Свеча ШАЛФЕЙ+ тубус</t>
  </si>
  <si>
    <t>Свеча МЯТА+ тубус</t>
  </si>
  <si>
    <t>Свеча КАННАБИС+ тубус</t>
  </si>
  <si>
    <t>Свеча ЛОТОС+ тубус</t>
  </si>
  <si>
    <t>Свеча СИРЕНЬ+ тубус</t>
  </si>
  <si>
    <t>Свеча ЛАВАНДА+ тубус</t>
  </si>
  <si>
    <t>Свеча ПАЛО САНТО + тубус</t>
  </si>
  <si>
    <t>Цвет    стакана</t>
  </si>
  <si>
    <t>Малая свеча с эфирным маслом пало санто</t>
  </si>
  <si>
    <t xml:space="preserve">Свеча ПАЛО САНТО </t>
  </si>
  <si>
    <t>ИТОГО:</t>
  </si>
  <si>
    <t>около 30 г</t>
  </si>
  <si>
    <t>ХХL белый шалфей (10 связок)</t>
  </si>
  <si>
    <t>20-23 см</t>
  </si>
  <si>
    <t>прозрачный</t>
  </si>
  <si>
    <t>белый</t>
  </si>
  <si>
    <t>коричневый</t>
  </si>
  <si>
    <t>бежевый</t>
  </si>
  <si>
    <t>мятный</t>
  </si>
  <si>
    <t>тиффани</t>
  </si>
  <si>
    <t>пудровый</t>
  </si>
  <si>
    <t>фиолетовый</t>
  </si>
  <si>
    <t xml:space="preserve">ИТОГО: </t>
  </si>
  <si>
    <t>Итоговая сумма заказа</t>
  </si>
  <si>
    <t>Шалфей в связках</t>
  </si>
  <si>
    <t xml:space="preserve">некоторые цены установлены с прогрессивной скидкой в зависимости от количества заказываемых единиц </t>
  </si>
  <si>
    <t>15-22 г</t>
  </si>
  <si>
    <t>4-22 г</t>
  </si>
  <si>
    <t>6-22 г</t>
  </si>
  <si>
    <t>Отборные Щепочки</t>
  </si>
  <si>
    <t>3-6 г</t>
  </si>
  <si>
    <t>АРОМАТИЧЕСКИЕ СВЕЧИ</t>
  </si>
  <si>
    <t>БЕЛЫЙ КАЛИФОРНИЙСКИЙ ШАЛФЕЙ</t>
  </si>
  <si>
    <t>Отборные black label</t>
  </si>
  <si>
    <t>Отборные Стандарт</t>
  </si>
  <si>
    <t>20 кг</t>
  </si>
  <si>
    <t>50 кг</t>
  </si>
  <si>
    <t>ПАЛОЧКИ ПАЛО САНТО</t>
  </si>
  <si>
    <t xml:space="preserve">Несортированные (на вес, без индивидуальной упаковки) </t>
  </si>
  <si>
    <t>Отборные (на вес, без индивидуальной упаковки)</t>
  </si>
  <si>
    <t>Отборные (штучно, без индивидуальной упаковки)</t>
  </si>
  <si>
    <t>100 шт</t>
  </si>
  <si>
    <t>50 шт</t>
  </si>
  <si>
    <t xml:space="preserve">Цена 1 шт. </t>
  </si>
  <si>
    <t>Отборные со смолой/black label</t>
  </si>
  <si>
    <t>ЭФИРНОЕ МАСЛО ПАЛО САНТО</t>
  </si>
  <si>
    <t xml:space="preserve">12х12х2 см. </t>
  </si>
  <si>
    <t>Вес 1 коробочки</t>
  </si>
  <si>
    <t>70-90 г</t>
  </si>
  <si>
    <t>1 бокс (12 коробочек ,60 палочек)</t>
  </si>
  <si>
    <t>5 боксов (60 коробочек, 300 палочек)</t>
  </si>
  <si>
    <t xml:space="preserve">Благовония ISPALLA PALO SANTO </t>
  </si>
  <si>
    <t>Ispalla бокс из 24 упаквок благовний</t>
  </si>
  <si>
    <t>Ispalla бокс из 50 упаквок благовний</t>
  </si>
  <si>
    <t>10 бокс</t>
  </si>
  <si>
    <t>20 боксов</t>
  </si>
  <si>
    <t>Стартовый бокс Ispalla Collection (50 упаковок, 5 любых видов)</t>
  </si>
  <si>
    <t xml:space="preserve">Ispalla бокс из 50 упаквок благовний при покупке от 20 боксов </t>
  </si>
  <si>
    <t xml:space="preserve">Виды аромтов  ISPALLA на выбор: </t>
  </si>
  <si>
    <t>(5 шт. палочек пало санто в одной коробочке)</t>
  </si>
  <si>
    <t>(10 шт. благовоний в 1 упаковке)</t>
  </si>
  <si>
    <t>БОКСЫ БЛАГОВОНИЯ ISPALLA PERU</t>
  </si>
  <si>
    <t xml:space="preserve">Ispalla бокс из 50 упаквок благовний при покупке от 10 боксов </t>
  </si>
  <si>
    <t>от 2 литров</t>
  </si>
  <si>
    <t>2 л</t>
  </si>
  <si>
    <t>1.Пало сато</t>
  </si>
  <si>
    <t>2.Пало санто и мирра</t>
  </si>
  <si>
    <t>3.Пало санто и копал</t>
  </si>
  <si>
    <t>4.Пало санто и эвкалипт</t>
  </si>
  <si>
    <t>5.Пало санто и рута</t>
  </si>
  <si>
    <t>6. Пало санто и Розмарин</t>
  </si>
  <si>
    <t>7.Пало санто и Жасмин</t>
  </si>
  <si>
    <t>8.Пало санто и Лаванда</t>
  </si>
  <si>
    <t>9.Пало санто и роза</t>
  </si>
  <si>
    <t>ПРОЧАЯ ПРОДУКЦИЯ</t>
  </si>
  <si>
    <t>БОКС DARMONY КОНУСЫ ПАЛО САНТО</t>
  </si>
  <si>
    <t>5 шт.</t>
  </si>
  <si>
    <t>(12 шт. конусов в одной коробочке)</t>
  </si>
  <si>
    <t>1 бокс (8 коробочек , 96 конусов)</t>
  </si>
  <si>
    <t>5 боксов (40 коробочек, 480 конусов)</t>
  </si>
  <si>
    <t>Средний (от 20 связок)</t>
  </si>
  <si>
    <t>Кровь дракона (от 20 связок)</t>
  </si>
  <si>
    <t>Средний (от 100 связок)</t>
  </si>
  <si>
    <t>7 чакр, лепестки роз (от 20 связок)</t>
  </si>
  <si>
    <t>20-30  г</t>
  </si>
  <si>
    <t>Факел (от 20 связок)</t>
  </si>
  <si>
    <t>100 шт.</t>
  </si>
  <si>
    <t>90-110 г</t>
  </si>
  <si>
    <t>10-15 г</t>
  </si>
  <si>
    <t>Мини факел (от 100 связок)</t>
  </si>
  <si>
    <t xml:space="preserve">Палочки пало санто в подарочной коробочке </t>
  </si>
  <si>
    <t>15-25 грамм</t>
  </si>
  <si>
    <t xml:space="preserve">11х4,5х2,5 см. </t>
  </si>
  <si>
    <t>4-6 грамм</t>
  </si>
  <si>
    <t>Цена за 1 коро-бочку</t>
  </si>
  <si>
    <t>от 3 литров</t>
  </si>
  <si>
    <t>Палочки, упакованные в маленькую коробочку с принтом под дерево</t>
  </si>
  <si>
    <t>3 л</t>
  </si>
  <si>
    <t xml:space="preserve">Несортированные, 1-2 кг </t>
  </si>
  <si>
    <t>Несортированные, 3-4 кг</t>
  </si>
  <si>
    <t>Несортированные, 5-9 кг</t>
  </si>
  <si>
    <t>Несортированные, 10-14 кг</t>
  </si>
  <si>
    <t>Несортированные, 15-19  кг</t>
  </si>
  <si>
    <t>Несортированные, 20-49  кг</t>
  </si>
  <si>
    <t>Несортированные, от 50 кг</t>
  </si>
  <si>
    <t>3 кг</t>
  </si>
  <si>
    <t>5 кг</t>
  </si>
  <si>
    <t>15 кг</t>
  </si>
  <si>
    <t>10-22 г</t>
  </si>
  <si>
    <t xml:space="preserve">2 отборыне палочки  премиум </t>
  </si>
  <si>
    <t>5 отборных щепочек</t>
  </si>
  <si>
    <t>Факел (от 50 связок)</t>
  </si>
  <si>
    <t>Средний (от 50 связок)</t>
  </si>
  <si>
    <t>50 шт.</t>
  </si>
  <si>
    <t>Уцененные палочки (низкое качество)</t>
  </si>
  <si>
    <t>Уценка, 1 кг</t>
  </si>
  <si>
    <t>Уценка, 2 кг</t>
  </si>
  <si>
    <t>Уценка, 5-9  кг</t>
  </si>
  <si>
    <t>Уценка, 10-49 кг</t>
  </si>
  <si>
    <t>Уценка, от 50 кг</t>
  </si>
  <si>
    <t>2 кг</t>
  </si>
  <si>
    <t>Бокс уценка (мятые коробочки), аромат пало санто, 50 штук</t>
  </si>
  <si>
    <t>Минимум единиц</t>
  </si>
  <si>
    <t>зима  2022-2023</t>
  </si>
  <si>
    <t>РАССЧЕТНАЯ ТАБЛИЦА              *(заполните требуемое количество единиц продукции)</t>
  </si>
  <si>
    <t>БОКС DARMONY ПАЛОЧКИ ПАЛО САНТО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</si>
</sst>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2" x14ac:knownFonts="1">
    <font>
      <sz val="12"/>
      <color theme="1"/>
      <name val="Calibri"/>
      <family val="2"/>
      <charset val="204"/>
      <scheme val="minor"/>
    </font>
    <font>
      <sz val="11"/>
      <color theme="1"/>
      <name val="Helvetica"/>
      <family val="2"/>
    </font>
    <font>
      <b/>
      <sz val="11"/>
      <color rgb="FFC00000"/>
      <name val="Helvetica"/>
      <family val="2"/>
    </font>
    <font>
      <b/>
      <sz val="11"/>
      <color rgb="FF000000"/>
      <name val="Helvetica"/>
      <family val="2"/>
    </font>
    <font>
      <b/>
      <sz val="11"/>
      <color theme="1"/>
      <name val="Helvetica"/>
      <family val="2"/>
    </font>
    <font>
      <sz val="8"/>
      <name val="Calibri"/>
      <family val="2"/>
      <charset val="204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b/>
      <sz val="12"/>
      <color rgb="FFC00000"/>
      <name val="Helvetica"/>
      <family val="2"/>
    </font>
    <font>
      <b/>
      <sz val="20"/>
      <color theme="1"/>
      <name val="Helvetica"/>
      <family val="2"/>
    </font>
    <font>
      <b/>
      <sz val="12"/>
      <color rgb="FFFF0000"/>
      <name val="Helvetica"/>
      <family val="2"/>
    </font>
    <font>
      <b/>
      <sz val="11"/>
      <color rgb="FFFF0000"/>
      <name val="Helvetica"/>
      <family val="2"/>
    </font>
    <font>
      <b/>
      <sz val="14"/>
      <color theme="1"/>
      <name val="Helvetica"/>
      <family val="2"/>
    </font>
    <font>
      <b/>
      <sz val="12"/>
      <color theme="7"/>
      <name val="Helvetica"/>
      <family val="2"/>
    </font>
    <font>
      <b/>
      <sz val="12"/>
      <color theme="5" tint="-0.249977111117893"/>
      <name val="Helvetica"/>
      <family val="2"/>
    </font>
    <font>
      <b/>
      <sz val="12"/>
      <color theme="0" tint="-0.499984740745262"/>
      <name val="Helvetica"/>
      <family val="2"/>
    </font>
    <font>
      <b/>
      <sz val="12"/>
      <color rgb="FFFF40FF"/>
      <name val="Helvetica"/>
      <family val="2"/>
    </font>
    <font>
      <b/>
      <sz val="12"/>
      <color rgb="FF7030A0"/>
      <name val="Helvetica"/>
      <family val="2"/>
    </font>
    <font>
      <b/>
      <sz val="12"/>
      <color theme="5" tint="0.39997558519241921"/>
      <name val="Helvetica"/>
      <family val="2"/>
    </font>
    <font>
      <b/>
      <sz val="12"/>
      <color rgb="FF92D050"/>
      <name val="Helvetica"/>
      <family val="2"/>
    </font>
    <font>
      <b/>
      <sz val="12"/>
      <color rgb="FF00FA00"/>
      <name val="Helvetica"/>
      <family val="2"/>
    </font>
    <font>
      <b/>
      <sz val="12"/>
      <color rgb="FF00B0F0"/>
      <name val="Helvetica"/>
      <family val="2"/>
    </font>
  </fonts>
  <fills count="15">
    <fill>
      <patternFill patternType="none"/>
    </fill>
    <fill>
      <patternFill patternType="gray125"/>
    </fill>
    <fill>
      <patternFill patternType="solid">
        <fgColor rgb="FFCABA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3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" fillId="0" borderId="0" xfId="0" applyFont="1" applyFill="1"/>
    <xf numFmtId="0" fontId="2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/>
    <xf numFmtId="0" fontId="0" fillId="0" borderId="0" xfId="0" applyFill="1" applyBorder="1"/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8" borderId="0" xfId="0" applyFont="1" applyFill="1"/>
    <xf numFmtId="0" fontId="1" fillId="8" borderId="0" xfId="0" applyFont="1" applyFill="1" applyBorder="1" applyAlignment="1">
      <alignment horizontal="center" vertical="center"/>
    </xf>
    <xf numFmtId="0" fontId="1" fillId="9" borderId="0" xfId="0" applyFont="1" applyFill="1"/>
    <xf numFmtId="0" fontId="4" fillId="5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/>
    <xf numFmtId="0" fontId="4" fillId="9" borderId="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vertical="center"/>
    </xf>
    <xf numFmtId="0" fontId="1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right" vertical="center"/>
    </xf>
    <xf numFmtId="0" fontId="2" fillId="8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ont="1" applyFill="1" applyBorder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 wrapText="1"/>
    </xf>
    <xf numFmtId="0" fontId="1" fillId="10" borderId="0" xfId="0" applyFont="1" applyFill="1"/>
    <xf numFmtId="0" fontId="1" fillId="10" borderId="0" xfId="0" applyFont="1" applyFill="1" applyAlignment="1">
      <alignment horizontal="center" vertical="center"/>
    </xf>
    <xf numFmtId="0" fontId="1" fillId="10" borderId="0" xfId="0" applyFont="1" applyFill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8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2" fillId="9" borderId="0" xfId="0" applyFont="1" applyFill="1" applyBorder="1" applyAlignment="1">
      <alignment vertical="center" wrapText="1"/>
    </xf>
    <xf numFmtId="0" fontId="1" fillId="11" borderId="0" xfId="0" applyFont="1" applyFill="1" applyBorder="1" applyAlignment="1">
      <alignment vertical="center"/>
    </xf>
    <xf numFmtId="0" fontId="1" fillId="11" borderId="0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12" fillId="11" borderId="0" xfId="0" applyFont="1" applyFill="1" applyAlignment="1">
      <alignment horizontal="left"/>
    </xf>
    <xf numFmtId="0" fontId="1" fillId="3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left"/>
    </xf>
    <xf numFmtId="0" fontId="12" fillId="8" borderId="0" xfId="0" applyFont="1" applyFill="1" applyAlignment="1">
      <alignment horizontal="left"/>
    </xf>
    <xf numFmtId="0" fontId="1" fillId="8" borderId="6" xfId="0" applyFont="1" applyFill="1" applyBorder="1" applyAlignment="1">
      <alignment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9" fillId="12" borderId="0" xfId="0" applyFont="1" applyFill="1" applyAlignment="1">
      <alignment horizontal="left"/>
    </xf>
    <xf numFmtId="0" fontId="1" fillId="12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vertical="center"/>
    </xf>
    <xf numFmtId="0" fontId="12" fillId="12" borderId="0" xfId="0" applyFont="1" applyFill="1" applyAlignment="1">
      <alignment horizontal="left"/>
    </xf>
    <xf numFmtId="0" fontId="1" fillId="12" borderId="6" xfId="0" applyFont="1" applyFill="1" applyBorder="1" applyAlignment="1">
      <alignment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25" xfId="0" applyFont="1" applyFill="1" applyBorder="1" applyAlignment="1">
      <alignment vertical="center"/>
    </xf>
    <xf numFmtId="0" fontId="1" fillId="12" borderId="26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2" fillId="8" borderId="0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" fillId="2" borderId="0" xfId="0" applyFont="1" applyFill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ABAB8"/>
      <color rgb="FF00FA00"/>
      <color rgb="FFFFF3CC"/>
      <color rgb="FFFF40FF"/>
      <color rgb="FFE2EFDC"/>
      <color rgb="FFFC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2092337</xdr:colOff>
      <xdr:row>2</xdr:row>
      <xdr:rowOff>248637</xdr:rowOff>
    </xdr:from>
    <xdr:to>
      <xdr:col>3</xdr:col>
      <xdr:colOff>474506</xdr:colOff>
      <xdr:row>2</xdr:row>
      <xdr:rowOff>877052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323BCF3-1CEC-5D47-A26D-EE0C200E3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7778" y="248637"/>
          <a:ext cx="1798031" cy="628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H113"/>
  <sheetViews>
    <sheetView tabSelected="1" topLeftCell="A4" zoomScaleNormal="100" workbookViewId="0">
      <selection activeCell="L14" sqref="L14"/>
    </sheetView>
  </sheetViews>
  <sheetFormatPr baseColWidth="10" defaultColWidth="11" defaultRowHeight="16" x14ac:dyDescent="0.2"/>
  <cols>
    <col min="1" max="1" width="2.1640625" style="9" customWidth="1"/>
    <col min="2" max="2" width="34.83203125" style="9" customWidth="1"/>
    <col min="3" max="3" width="10" style="10" customWidth="1"/>
    <col min="4" max="4" width="11.33203125" style="9" customWidth="1"/>
    <col min="5" max="5" width="13.6640625" style="9" customWidth="1"/>
    <col min="6" max="6" width="9.83203125" style="9" customWidth="1"/>
    <col min="7" max="7" width="14.83203125" style="7" customWidth="1"/>
    <col min="8" max="8" width="9" style="7" customWidth="1"/>
    <col min="9" max="9" width="10.83203125" style="7"/>
    <col min="10" max="10" width="10.83203125" style="2"/>
    <col min="11" max="11" width="14.1640625" style="2" customWidth="1"/>
    <col min="12" max="762" width="10.83203125" style="2"/>
  </cols>
  <sheetData>
    <row r="1" spans="1:762" ht="25" hidden="1" customHeight="1" x14ac:dyDescent="0.2">
      <c r="A1" s="26" t="s">
        <v>42</v>
      </c>
    </row>
    <row r="2" spans="1:762" ht="19" hidden="1" customHeight="1" thickBot="1" x14ac:dyDescent="0.25">
      <c r="A2" s="26" t="s">
        <v>83</v>
      </c>
    </row>
    <row r="3" spans="1:762" s="1" customFormat="1" ht="74" customHeight="1" thickBot="1" x14ac:dyDescent="0.25">
      <c r="A3" s="4"/>
      <c r="B3" s="8" t="s">
        <v>181</v>
      </c>
      <c r="C3" s="5"/>
      <c r="D3" s="6"/>
      <c r="E3" s="11"/>
      <c r="F3" s="12"/>
      <c r="G3" s="158" t="s">
        <v>182</v>
      </c>
      <c r="H3" s="158"/>
      <c r="I3" s="71"/>
      <c r="J3" s="83" t="s">
        <v>81</v>
      </c>
      <c r="K3" s="84">
        <f>H65+H77+H90+H113</f>
        <v>0</v>
      </c>
      <c r="L3" s="7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</row>
    <row r="4" spans="1:762" s="1" customFormat="1" ht="45" customHeight="1" x14ac:dyDescent="0.3">
      <c r="A4" s="4"/>
      <c r="B4" s="91" t="s">
        <v>95</v>
      </c>
      <c r="C4" s="5"/>
      <c r="D4" s="6"/>
      <c r="E4" s="11"/>
      <c r="F4" s="12" t="s">
        <v>180</v>
      </c>
      <c r="G4" s="158"/>
      <c r="H4" s="158"/>
      <c r="I4" s="71"/>
      <c r="J4" s="72"/>
      <c r="K4" s="72"/>
      <c r="L4" s="7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</row>
    <row r="5" spans="1:762" s="1" customFormat="1" ht="21" customHeight="1" thickBot="1" x14ac:dyDescent="0.25">
      <c r="A5" s="4"/>
      <c r="B5" s="106" t="s">
        <v>96</v>
      </c>
      <c r="C5" s="5"/>
      <c r="D5" s="6"/>
      <c r="E5" s="11"/>
      <c r="F5" s="12"/>
      <c r="G5" s="100"/>
      <c r="H5" s="100"/>
      <c r="I5" s="71"/>
      <c r="J5" s="72"/>
      <c r="K5" s="72"/>
      <c r="L5" s="7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</row>
    <row r="6" spans="1:762" ht="31" customHeight="1" thickBot="1" x14ac:dyDescent="0.25">
      <c r="A6" s="4"/>
      <c r="B6" s="28" t="s">
        <v>11</v>
      </c>
      <c r="C6" s="29" t="s">
        <v>26</v>
      </c>
      <c r="D6" s="29" t="s">
        <v>10</v>
      </c>
      <c r="E6" s="22" t="s">
        <v>3</v>
      </c>
      <c r="F6" s="30"/>
      <c r="G6" s="73" t="s">
        <v>16</v>
      </c>
      <c r="H6" s="73" t="s">
        <v>15</v>
      </c>
      <c r="I6" s="71"/>
      <c r="J6" s="72"/>
      <c r="K6" s="72"/>
      <c r="L6" s="72"/>
    </row>
    <row r="7" spans="1:762" x14ac:dyDescent="0.2">
      <c r="A7" s="4"/>
      <c r="B7" s="31" t="s">
        <v>156</v>
      </c>
      <c r="C7" s="16">
        <v>6600</v>
      </c>
      <c r="D7" s="16" t="s">
        <v>85</v>
      </c>
      <c r="E7" s="18" t="s">
        <v>0</v>
      </c>
      <c r="F7" s="32" t="s">
        <v>14</v>
      </c>
      <c r="G7" s="74">
        <v>0</v>
      </c>
      <c r="H7" s="74">
        <f t="shared" ref="H7:H26" si="0">G7*C7</f>
        <v>0</v>
      </c>
      <c r="I7" s="71"/>
      <c r="J7" s="72"/>
      <c r="K7" s="72"/>
      <c r="L7" s="72"/>
    </row>
    <row r="8" spans="1:762" x14ac:dyDescent="0.2">
      <c r="A8" s="4"/>
      <c r="B8" s="33" t="s">
        <v>157</v>
      </c>
      <c r="C8" s="34">
        <v>6400</v>
      </c>
      <c r="D8" s="16" t="s">
        <v>85</v>
      </c>
      <c r="E8" s="23" t="s">
        <v>0</v>
      </c>
      <c r="F8" s="32" t="s">
        <v>163</v>
      </c>
      <c r="G8" s="74">
        <v>0</v>
      </c>
      <c r="H8" s="74">
        <f t="shared" si="0"/>
        <v>0</v>
      </c>
      <c r="I8" s="71"/>
      <c r="J8" s="72"/>
      <c r="K8" s="72"/>
      <c r="L8" s="72"/>
    </row>
    <row r="9" spans="1:762" x14ac:dyDescent="0.2">
      <c r="A9" s="4"/>
      <c r="B9" s="33" t="s">
        <v>158</v>
      </c>
      <c r="C9" s="34">
        <v>6000</v>
      </c>
      <c r="D9" s="16" t="s">
        <v>85</v>
      </c>
      <c r="E9" s="18" t="s">
        <v>0</v>
      </c>
      <c r="F9" s="32" t="s">
        <v>164</v>
      </c>
      <c r="G9" s="74">
        <v>0</v>
      </c>
      <c r="H9" s="74">
        <f t="shared" si="0"/>
        <v>0</v>
      </c>
      <c r="I9" s="71"/>
      <c r="J9" s="72"/>
      <c r="K9" s="72"/>
      <c r="L9" s="72"/>
    </row>
    <row r="10" spans="1:762" x14ac:dyDescent="0.2">
      <c r="A10" s="4"/>
      <c r="B10" s="33" t="s">
        <v>159</v>
      </c>
      <c r="C10" s="34">
        <v>5800</v>
      </c>
      <c r="D10" s="16" t="s">
        <v>85</v>
      </c>
      <c r="E10" s="23" t="s">
        <v>0</v>
      </c>
      <c r="F10" s="32" t="s">
        <v>33</v>
      </c>
      <c r="G10" s="74">
        <v>0</v>
      </c>
      <c r="H10" s="74">
        <f t="shared" si="0"/>
        <v>0</v>
      </c>
      <c r="I10" s="71"/>
      <c r="J10" s="72"/>
      <c r="K10" s="72"/>
      <c r="L10" s="72"/>
    </row>
    <row r="11" spans="1:762" x14ac:dyDescent="0.2">
      <c r="A11" s="4"/>
      <c r="B11" s="33" t="s">
        <v>160</v>
      </c>
      <c r="C11" s="34">
        <v>5600</v>
      </c>
      <c r="D11" s="16" t="s">
        <v>85</v>
      </c>
      <c r="E11" s="18" t="s">
        <v>0</v>
      </c>
      <c r="F11" s="32" t="s">
        <v>165</v>
      </c>
      <c r="G11" s="74">
        <v>0</v>
      </c>
      <c r="H11" s="74">
        <f t="shared" si="0"/>
        <v>0</v>
      </c>
      <c r="I11" s="71"/>
      <c r="J11" s="72"/>
      <c r="K11" s="72"/>
      <c r="L11" s="72"/>
    </row>
    <row r="12" spans="1:762" x14ac:dyDescent="0.2">
      <c r="A12" s="4"/>
      <c r="B12" s="33" t="s">
        <v>161</v>
      </c>
      <c r="C12" s="34">
        <v>5400</v>
      </c>
      <c r="D12" s="16" t="s">
        <v>85</v>
      </c>
      <c r="E12" s="23" t="s">
        <v>0</v>
      </c>
      <c r="F12" s="32" t="s">
        <v>93</v>
      </c>
      <c r="G12" s="74">
        <v>0</v>
      </c>
      <c r="H12" s="74">
        <f>G12*C12</f>
        <v>0</v>
      </c>
      <c r="I12" s="71"/>
      <c r="J12" s="72"/>
      <c r="K12" s="72"/>
      <c r="L12" s="72"/>
    </row>
    <row r="13" spans="1:762" x14ac:dyDescent="0.2">
      <c r="A13" s="4"/>
      <c r="B13" s="33" t="s">
        <v>162</v>
      </c>
      <c r="C13" s="34">
        <v>5000</v>
      </c>
      <c r="D13" s="16" t="s">
        <v>85</v>
      </c>
      <c r="E13" s="23" t="s">
        <v>0</v>
      </c>
      <c r="F13" s="32" t="s">
        <v>94</v>
      </c>
      <c r="G13" s="74">
        <v>0</v>
      </c>
      <c r="H13" s="74">
        <f t="shared" si="0"/>
        <v>0</v>
      </c>
      <c r="I13" s="71"/>
      <c r="J13" s="72"/>
      <c r="K13" s="72"/>
      <c r="L13" s="72"/>
    </row>
    <row r="14" spans="1:762" ht="29" customHeight="1" x14ac:dyDescent="0.2">
      <c r="A14" s="4"/>
      <c r="B14" s="106" t="s">
        <v>97</v>
      </c>
      <c r="C14" s="105"/>
      <c r="D14" s="174"/>
      <c r="E14" s="37"/>
      <c r="F14" s="32"/>
      <c r="G14" s="74"/>
      <c r="H14" s="74"/>
      <c r="I14" s="71"/>
      <c r="J14" s="72"/>
      <c r="K14" s="72"/>
      <c r="L14" s="72"/>
    </row>
    <row r="15" spans="1:762" x14ac:dyDescent="0.2">
      <c r="A15" s="4"/>
      <c r="B15" s="33" t="s">
        <v>87</v>
      </c>
      <c r="C15" s="34">
        <v>7500</v>
      </c>
      <c r="D15" s="34" t="s">
        <v>88</v>
      </c>
      <c r="E15" s="23" t="s">
        <v>0</v>
      </c>
      <c r="F15" s="32" t="s">
        <v>14</v>
      </c>
      <c r="G15" s="74">
        <v>0</v>
      </c>
      <c r="H15" s="74">
        <f t="shared" si="0"/>
        <v>0</v>
      </c>
      <c r="I15" s="71"/>
      <c r="J15" s="72"/>
      <c r="K15" s="72"/>
      <c r="L15" s="72"/>
    </row>
    <row r="16" spans="1:762" x14ac:dyDescent="0.2">
      <c r="A16" s="4"/>
      <c r="B16" s="33" t="s">
        <v>92</v>
      </c>
      <c r="C16" s="34">
        <v>8000</v>
      </c>
      <c r="D16" s="34" t="s">
        <v>36</v>
      </c>
      <c r="E16" s="23" t="s">
        <v>0</v>
      </c>
      <c r="F16" s="32" t="s">
        <v>14</v>
      </c>
      <c r="G16" s="74">
        <v>0</v>
      </c>
      <c r="H16" s="74">
        <f t="shared" si="0"/>
        <v>0</v>
      </c>
      <c r="I16" s="71"/>
      <c r="J16" s="72"/>
      <c r="K16" s="72"/>
      <c r="L16" s="72"/>
    </row>
    <row r="17" spans="1:762" x14ac:dyDescent="0.2">
      <c r="A17" s="4"/>
      <c r="B17" s="33" t="s">
        <v>27</v>
      </c>
      <c r="C17" s="34">
        <v>8000</v>
      </c>
      <c r="D17" s="34" t="s">
        <v>84</v>
      </c>
      <c r="E17" s="23" t="s">
        <v>4</v>
      </c>
      <c r="F17" s="32" t="s">
        <v>14</v>
      </c>
      <c r="G17" s="74">
        <v>0</v>
      </c>
      <c r="H17" s="74">
        <f t="shared" si="0"/>
        <v>0</v>
      </c>
      <c r="I17" s="71"/>
      <c r="J17" s="72"/>
      <c r="K17" s="72"/>
      <c r="L17" s="72"/>
    </row>
    <row r="18" spans="1:762" x14ac:dyDescent="0.2">
      <c r="A18" s="4"/>
      <c r="B18" s="40" t="s">
        <v>91</v>
      </c>
      <c r="C18" s="95">
        <v>12000</v>
      </c>
      <c r="D18" s="95" t="s">
        <v>86</v>
      </c>
      <c r="E18" s="23" t="s">
        <v>0</v>
      </c>
      <c r="F18" s="32" t="s">
        <v>14</v>
      </c>
      <c r="G18" s="74">
        <v>0</v>
      </c>
      <c r="H18" s="74">
        <f t="shared" si="0"/>
        <v>0</v>
      </c>
      <c r="I18" s="71"/>
      <c r="J18" s="72"/>
      <c r="K18" s="72"/>
      <c r="L18" s="72"/>
    </row>
    <row r="19" spans="1:762" ht="17" thickBot="1" x14ac:dyDescent="0.25">
      <c r="A19" s="4"/>
      <c r="B19" s="96" t="s">
        <v>37</v>
      </c>
      <c r="C19" s="97">
        <v>13000</v>
      </c>
      <c r="D19" s="97" t="s">
        <v>86</v>
      </c>
      <c r="E19" s="98" t="s">
        <v>0</v>
      </c>
      <c r="F19" s="32" t="s">
        <v>14</v>
      </c>
      <c r="G19" s="74">
        <v>0</v>
      </c>
      <c r="H19" s="74">
        <f t="shared" si="0"/>
        <v>0</v>
      </c>
      <c r="I19" s="71"/>
      <c r="J19" s="72"/>
      <c r="K19" s="72"/>
      <c r="L19" s="72"/>
    </row>
    <row r="20" spans="1:762" ht="12" customHeight="1" x14ac:dyDescent="0.2">
      <c r="A20" s="4"/>
      <c r="B20" s="135"/>
      <c r="C20" s="37"/>
      <c r="D20" s="37"/>
      <c r="E20" s="37"/>
      <c r="F20" s="32"/>
      <c r="G20" s="74"/>
      <c r="H20" s="74"/>
      <c r="I20" s="71"/>
      <c r="J20" s="72"/>
      <c r="K20" s="72"/>
      <c r="L20" s="72"/>
    </row>
    <row r="21" spans="1:762" ht="24" customHeight="1" thickBot="1" x14ac:dyDescent="0.25">
      <c r="A21" s="4"/>
      <c r="B21" s="106" t="s">
        <v>172</v>
      </c>
      <c r="C21" s="37"/>
      <c r="D21" s="37"/>
      <c r="E21" s="37"/>
      <c r="F21" s="32"/>
      <c r="G21" s="74"/>
      <c r="H21" s="74"/>
      <c r="I21" s="71"/>
      <c r="J21" s="72"/>
      <c r="K21" s="72"/>
      <c r="L21" s="72"/>
    </row>
    <row r="22" spans="1:762" x14ac:dyDescent="0.2">
      <c r="A22" s="4"/>
      <c r="B22" s="185" t="s">
        <v>173</v>
      </c>
      <c r="C22" s="186">
        <v>4400</v>
      </c>
      <c r="D22" s="186" t="s">
        <v>88</v>
      </c>
      <c r="E22" s="187" t="s">
        <v>0</v>
      </c>
      <c r="F22" s="32" t="s">
        <v>14</v>
      </c>
      <c r="G22" s="74">
        <v>0</v>
      </c>
      <c r="H22" s="74">
        <f t="shared" si="0"/>
        <v>0</v>
      </c>
      <c r="I22" s="71"/>
      <c r="J22" s="72"/>
      <c r="K22" s="72"/>
      <c r="L22" s="72"/>
    </row>
    <row r="23" spans="1:762" x14ac:dyDescent="0.2">
      <c r="A23" s="4"/>
      <c r="B23" s="33" t="s">
        <v>174</v>
      </c>
      <c r="C23" s="34">
        <v>4200</v>
      </c>
      <c r="D23" s="34" t="s">
        <v>36</v>
      </c>
      <c r="E23" s="23" t="s">
        <v>0</v>
      </c>
      <c r="F23" s="32" t="s">
        <v>178</v>
      </c>
      <c r="G23" s="74">
        <v>0</v>
      </c>
      <c r="H23" s="74">
        <f t="shared" si="0"/>
        <v>0</v>
      </c>
      <c r="I23" s="71"/>
      <c r="J23" s="72"/>
      <c r="K23" s="72"/>
      <c r="L23" s="72"/>
    </row>
    <row r="24" spans="1:762" x14ac:dyDescent="0.2">
      <c r="A24" s="4"/>
      <c r="B24" s="33" t="s">
        <v>175</v>
      </c>
      <c r="C24" s="34">
        <v>4000</v>
      </c>
      <c r="D24" s="34" t="s">
        <v>84</v>
      </c>
      <c r="E24" s="23" t="s">
        <v>4</v>
      </c>
      <c r="F24" s="32" t="s">
        <v>164</v>
      </c>
      <c r="G24" s="74">
        <v>0</v>
      </c>
      <c r="H24" s="74">
        <f t="shared" si="0"/>
        <v>0</v>
      </c>
      <c r="I24" s="71"/>
      <c r="J24" s="72"/>
      <c r="K24" s="72"/>
      <c r="L24" s="72"/>
    </row>
    <row r="25" spans="1:762" x14ac:dyDescent="0.2">
      <c r="A25" s="4"/>
      <c r="B25" s="33" t="s">
        <v>176</v>
      </c>
      <c r="C25" s="153">
        <v>3600</v>
      </c>
      <c r="D25" s="153" t="s">
        <v>86</v>
      </c>
      <c r="E25" s="23" t="s">
        <v>0</v>
      </c>
      <c r="F25" s="32" t="s">
        <v>33</v>
      </c>
      <c r="G25" s="74">
        <v>0</v>
      </c>
      <c r="H25" s="74">
        <f>G25*C25</f>
        <v>0</v>
      </c>
      <c r="I25" s="71"/>
      <c r="J25" s="72"/>
      <c r="K25" s="72"/>
      <c r="L25" s="72"/>
    </row>
    <row r="26" spans="1:762" ht="17" thickBot="1" x14ac:dyDescent="0.25">
      <c r="A26" s="4"/>
      <c r="B26" s="43" t="s">
        <v>177</v>
      </c>
      <c r="C26" s="193">
        <v>3300</v>
      </c>
      <c r="D26" s="97" t="s">
        <v>86</v>
      </c>
      <c r="E26" s="98" t="s">
        <v>0</v>
      </c>
      <c r="F26" s="32" t="s">
        <v>94</v>
      </c>
      <c r="G26" s="74">
        <v>0</v>
      </c>
      <c r="H26" s="74">
        <f t="shared" si="0"/>
        <v>0</v>
      </c>
      <c r="I26" s="71"/>
      <c r="J26" s="72"/>
      <c r="K26" s="72"/>
      <c r="L26" s="72"/>
    </row>
    <row r="27" spans="1:762" s="3" customFormat="1" ht="25" customHeight="1" thickBot="1" x14ac:dyDescent="0.25">
      <c r="A27" s="13"/>
      <c r="B27" s="106" t="s">
        <v>98</v>
      </c>
      <c r="C27" s="37"/>
      <c r="D27" s="25"/>
      <c r="E27" s="25"/>
      <c r="F27" s="37"/>
      <c r="G27" s="75" t="s">
        <v>8</v>
      </c>
      <c r="H27" s="75" t="s">
        <v>8</v>
      </c>
      <c r="I27" s="76"/>
      <c r="J27" s="77"/>
      <c r="K27" s="77"/>
      <c r="L27" s="77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</row>
    <row r="28" spans="1:762" ht="34" customHeight="1" thickBot="1" x14ac:dyDescent="0.25">
      <c r="A28" s="4"/>
      <c r="B28" s="109" t="s">
        <v>28</v>
      </c>
      <c r="C28" s="29" t="s">
        <v>101</v>
      </c>
      <c r="D28" s="111" t="s">
        <v>10</v>
      </c>
      <c r="E28" s="110"/>
      <c r="F28" s="39"/>
      <c r="G28" s="74"/>
      <c r="H28" s="74"/>
      <c r="I28" s="71"/>
      <c r="J28" s="72"/>
      <c r="K28" s="72"/>
      <c r="L28" s="72"/>
    </row>
    <row r="29" spans="1:762" x14ac:dyDescent="0.2">
      <c r="A29" s="4"/>
      <c r="B29" s="31" t="s">
        <v>92</v>
      </c>
      <c r="C29" s="107">
        <v>80</v>
      </c>
      <c r="D29" s="108" t="s">
        <v>36</v>
      </c>
      <c r="E29" s="37"/>
      <c r="F29" s="32" t="s">
        <v>99</v>
      </c>
      <c r="G29" s="74">
        <v>0</v>
      </c>
      <c r="H29" s="74">
        <f>G29*C29</f>
        <v>0</v>
      </c>
      <c r="I29" s="71"/>
      <c r="J29" s="72"/>
      <c r="K29" s="72"/>
      <c r="L29" s="72"/>
    </row>
    <row r="30" spans="1:762" x14ac:dyDescent="0.2">
      <c r="A30" s="4"/>
      <c r="B30" s="33" t="s">
        <v>27</v>
      </c>
      <c r="C30" s="101">
        <v>125</v>
      </c>
      <c r="D30" s="23" t="s">
        <v>84</v>
      </c>
      <c r="E30" s="37"/>
      <c r="F30" s="32" t="s">
        <v>100</v>
      </c>
      <c r="G30" s="74">
        <v>0</v>
      </c>
      <c r="H30" s="74">
        <f>G30*C30</f>
        <v>0</v>
      </c>
      <c r="I30" s="71"/>
      <c r="J30" s="72"/>
      <c r="K30" s="72"/>
      <c r="L30" s="72"/>
    </row>
    <row r="31" spans="1:762" ht="17" thickBot="1" x14ac:dyDescent="0.25">
      <c r="A31" s="4"/>
      <c r="B31" s="35" t="s">
        <v>102</v>
      </c>
      <c r="C31" s="36">
        <v>190</v>
      </c>
      <c r="D31" s="24" t="s">
        <v>166</v>
      </c>
      <c r="E31" s="37"/>
      <c r="F31" s="32" t="s">
        <v>100</v>
      </c>
      <c r="G31" s="74">
        <v>0</v>
      </c>
      <c r="H31" s="74">
        <f>G31*C31</f>
        <v>0</v>
      </c>
      <c r="I31" s="71"/>
      <c r="J31" s="72"/>
      <c r="K31" s="72"/>
      <c r="L31" s="72"/>
    </row>
    <row r="32" spans="1:762" x14ac:dyDescent="0.2">
      <c r="A32" s="4"/>
      <c r="B32" s="135"/>
      <c r="C32" s="37"/>
      <c r="D32" s="37"/>
      <c r="E32" s="37"/>
      <c r="F32" s="32"/>
      <c r="G32" s="74"/>
      <c r="H32" s="74"/>
      <c r="I32" s="71"/>
      <c r="J32" s="72"/>
      <c r="K32" s="72"/>
      <c r="L32" s="72"/>
    </row>
    <row r="33" spans="1:762" ht="17" customHeight="1" thickBot="1" x14ac:dyDescent="0.25">
      <c r="A33" s="4"/>
      <c r="B33" s="106" t="s">
        <v>148</v>
      </c>
      <c r="C33" s="37"/>
      <c r="D33" s="37"/>
      <c r="E33" s="37"/>
      <c r="F33" s="32"/>
      <c r="G33" s="74"/>
      <c r="H33" s="74"/>
      <c r="I33" s="71"/>
      <c r="J33" s="72"/>
      <c r="K33" s="72"/>
      <c r="L33" s="72"/>
    </row>
    <row r="34" spans="1:762" ht="48" x14ac:dyDescent="0.2">
      <c r="A34" s="4"/>
      <c r="B34" s="164" t="s">
        <v>154</v>
      </c>
      <c r="C34" s="165" t="s">
        <v>152</v>
      </c>
      <c r="D34" s="165" t="s">
        <v>10</v>
      </c>
      <c r="E34" s="166" t="s">
        <v>12</v>
      </c>
      <c r="F34" s="32"/>
      <c r="G34" s="74"/>
      <c r="H34" s="74"/>
      <c r="I34" s="71"/>
      <c r="J34" s="72"/>
      <c r="K34" s="72"/>
      <c r="L34" s="72"/>
    </row>
    <row r="35" spans="1:762" x14ac:dyDescent="0.2">
      <c r="A35" s="4"/>
      <c r="B35" s="167" t="s">
        <v>167</v>
      </c>
      <c r="C35" s="168">
        <v>350</v>
      </c>
      <c r="D35" s="169" t="s">
        <v>149</v>
      </c>
      <c r="E35" s="170" t="s">
        <v>150</v>
      </c>
      <c r="F35" s="32" t="s">
        <v>100</v>
      </c>
      <c r="G35" s="74">
        <v>0</v>
      </c>
      <c r="H35" s="74">
        <f>C35*G35</f>
        <v>0</v>
      </c>
      <c r="I35" s="71"/>
      <c r="J35" s="72"/>
      <c r="K35" s="72"/>
      <c r="L35" s="72"/>
    </row>
    <row r="36" spans="1:762" ht="17" thickBot="1" x14ac:dyDescent="0.25">
      <c r="A36" s="4"/>
      <c r="B36" s="171" t="s">
        <v>168</v>
      </c>
      <c r="C36" s="172">
        <v>380</v>
      </c>
      <c r="D36" s="15" t="s">
        <v>151</v>
      </c>
      <c r="E36" s="173"/>
      <c r="F36" s="32" t="s">
        <v>100</v>
      </c>
      <c r="G36" s="74">
        <v>0</v>
      </c>
      <c r="H36" s="74">
        <f>C36*G36</f>
        <v>0</v>
      </c>
      <c r="I36" s="71"/>
      <c r="J36" s="72"/>
      <c r="K36" s="72"/>
      <c r="L36" s="72"/>
    </row>
    <row r="37" spans="1:762" ht="34" customHeight="1" x14ac:dyDescent="0.2">
      <c r="A37" s="4"/>
      <c r="B37" s="13"/>
      <c r="C37" s="184"/>
      <c r="D37" s="37"/>
      <c r="E37" s="146"/>
      <c r="F37" s="32"/>
      <c r="G37" s="74"/>
      <c r="H37" s="74"/>
      <c r="I37" s="71"/>
      <c r="J37" s="72"/>
      <c r="K37" s="72"/>
      <c r="L37" s="72"/>
    </row>
    <row r="38" spans="1:762" ht="26" x14ac:dyDescent="0.3">
      <c r="A38" s="4"/>
      <c r="B38" s="127" t="s">
        <v>183</v>
      </c>
      <c r="C38" s="194"/>
      <c r="D38" s="19"/>
      <c r="E38" s="19"/>
      <c r="F38" s="4"/>
    </row>
    <row r="39" spans="1:762" ht="17" customHeight="1" thickBot="1" x14ac:dyDescent="0.25">
      <c r="A39" s="4"/>
      <c r="B39" s="128" t="s">
        <v>117</v>
      </c>
      <c r="C39" s="20"/>
      <c r="D39" s="59"/>
      <c r="E39" s="59"/>
      <c r="F39" s="32"/>
      <c r="G39" s="74"/>
      <c r="H39" s="74"/>
      <c r="I39" s="71"/>
      <c r="J39" s="72"/>
      <c r="K39" s="72"/>
      <c r="M39" s="72"/>
      <c r="N39" s="72"/>
    </row>
    <row r="40" spans="1:762" ht="31" customHeight="1" x14ac:dyDescent="0.2">
      <c r="A40" s="4"/>
      <c r="B40" s="152"/>
      <c r="C40" s="150" t="s">
        <v>18</v>
      </c>
      <c r="D40" s="150" t="s">
        <v>105</v>
      </c>
      <c r="E40" s="151" t="s">
        <v>12</v>
      </c>
      <c r="F40" s="32"/>
      <c r="G40" s="74"/>
      <c r="H40" s="74"/>
      <c r="I40" s="71"/>
      <c r="J40" s="72"/>
      <c r="K40" s="72"/>
      <c r="M40" s="72"/>
      <c r="N40" s="72"/>
    </row>
    <row r="41" spans="1:762" x14ac:dyDescent="0.2">
      <c r="A41" s="4"/>
      <c r="B41" s="129" t="s">
        <v>107</v>
      </c>
      <c r="C41" s="130">
        <v>6600</v>
      </c>
      <c r="D41" s="131" t="s">
        <v>106</v>
      </c>
      <c r="E41" s="156" t="s">
        <v>104</v>
      </c>
      <c r="F41" s="32" t="s">
        <v>41</v>
      </c>
      <c r="G41" s="74">
        <v>0</v>
      </c>
      <c r="H41" s="74">
        <f t="shared" ref="H41" si="1">G41*C41</f>
        <v>0</v>
      </c>
      <c r="I41" s="71"/>
      <c r="J41" s="72"/>
      <c r="K41" s="72"/>
      <c r="M41" s="72"/>
      <c r="N41" s="72"/>
    </row>
    <row r="42" spans="1:762" s="3" customFormat="1" ht="17" customHeight="1" thickBot="1" x14ac:dyDescent="0.25">
      <c r="A42" s="13"/>
      <c r="B42" s="132" t="s">
        <v>108</v>
      </c>
      <c r="C42" s="133">
        <v>5600</v>
      </c>
      <c r="D42" s="134" t="s">
        <v>106</v>
      </c>
      <c r="E42" s="157"/>
      <c r="F42" s="42" t="s">
        <v>134</v>
      </c>
      <c r="G42" s="74">
        <v>0</v>
      </c>
      <c r="H42" s="74">
        <f>G42*C42</f>
        <v>0</v>
      </c>
      <c r="I42" s="76"/>
      <c r="J42" s="72"/>
      <c r="K42" s="72"/>
      <c r="L42" s="2"/>
      <c r="M42" s="72"/>
      <c r="N42" s="72"/>
      <c r="O42" s="2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</row>
    <row r="43" spans="1:762" s="3" customFormat="1" ht="17" customHeight="1" x14ac:dyDescent="0.2">
      <c r="A43" s="13"/>
      <c r="B43" s="25"/>
      <c r="C43" s="37"/>
      <c r="D43" s="37"/>
      <c r="E43" s="146"/>
      <c r="F43" s="42"/>
      <c r="G43" s="74"/>
      <c r="H43" s="74"/>
      <c r="I43" s="76"/>
      <c r="J43" s="72"/>
      <c r="K43" s="72"/>
      <c r="L43" s="2"/>
      <c r="M43" s="72"/>
      <c r="N43" s="72"/>
      <c r="O43" s="2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</row>
    <row r="44" spans="1:762" s="3" customFormat="1" ht="30" customHeight="1" x14ac:dyDescent="0.3">
      <c r="A44" s="13"/>
      <c r="B44" s="136" t="s">
        <v>133</v>
      </c>
      <c r="C44" s="137"/>
      <c r="D44" s="138"/>
      <c r="E44" s="138"/>
      <c r="F44" s="42"/>
      <c r="G44" s="74"/>
      <c r="H44" s="74"/>
      <c r="I44" s="76"/>
      <c r="J44" s="72"/>
      <c r="K44" s="72"/>
      <c r="L44" s="2"/>
      <c r="M44" s="72"/>
      <c r="N44" s="72"/>
      <c r="O44" s="2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</row>
    <row r="45" spans="1:762" s="3" customFormat="1" ht="16" customHeight="1" thickBot="1" x14ac:dyDescent="0.25">
      <c r="A45" s="13"/>
      <c r="B45" s="139" t="s">
        <v>135</v>
      </c>
      <c r="C45" s="137"/>
      <c r="D45" s="138"/>
      <c r="E45" s="138"/>
      <c r="F45" s="42"/>
      <c r="G45" s="74"/>
      <c r="H45" s="74"/>
      <c r="I45" s="76"/>
      <c r="J45" s="77"/>
      <c r="K45" s="77"/>
      <c r="L45" s="77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</row>
    <row r="46" spans="1:762" ht="32" customHeight="1" x14ac:dyDescent="0.2">
      <c r="A46" s="4"/>
      <c r="B46" s="148"/>
      <c r="C46" s="147" t="s">
        <v>18</v>
      </c>
      <c r="D46" s="147" t="s">
        <v>105</v>
      </c>
      <c r="E46" s="149" t="s">
        <v>12</v>
      </c>
      <c r="F46" s="32"/>
      <c r="G46" s="74"/>
      <c r="H46" s="74"/>
      <c r="I46" s="71"/>
      <c r="J46" s="72"/>
      <c r="K46" s="72"/>
      <c r="L46" s="72"/>
    </row>
    <row r="47" spans="1:762" ht="16" customHeight="1" x14ac:dyDescent="0.2">
      <c r="A47" s="4"/>
      <c r="B47" s="140" t="s">
        <v>136</v>
      </c>
      <c r="C47" s="141">
        <v>7600</v>
      </c>
      <c r="D47" s="142" t="s">
        <v>106</v>
      </c>
      <c r="E47" s="160" t="s">
        <v>104</v>
      </c>
      <c r="F47" s="32" t="s">
        <v>41</v>
      </c>
      <c r="G47" s="74">
        <v>0</v>
      </c>
      <c r="H47" s="74">
        <f>G47*C47</f>
        <v>0</v>
      </c>
      <c r="I47" s="71"/>
      <c r="J47" s="72"/>
      <c r="K47" s="72"/>
      <c r="L47" s="72"/>
    </row>
    <row r="48" spans="1:762" ht="16" customHeight="1" thickBot="1" x14ac:dyDescent="0.25">
      <c r="A48" s="4"/>
      <c r="B48" s="143" t="s">
        <v>137</v>
      </c>
      <c r="C48" s="144">
        <v>6600</v>
      </c>
      <c r="D48" s="145" t="s">
        <v>106</v>
      </c>
      <c r="E48" s="161"/>
      <c r="F48" s="42" t="s">
        <v>134</v>
      </c>
      <c r="G48" s="74">
        <v>0</v>
      </c>
      <c r="H48" s="74">
        <f>G48*C48</f>
        <v>0</v>
      </c>
      <c r="I48" s="71"/>
      <c r="J48" s="72"/>
      <c r="K48" s="72"/>
      <c r="L48" s="72"/>
    </row>
    <row r="49" spans="1:762" ht="33" customHeight="1" thickBot="1" x14ac:dyDescent="0.35">
      <c r="A49" s="4"/>
      <c r="B49" s="91" t="s">
        <v>103</v>
      </c>
      <c r="C49" s="37"/>
      <c r="D49" s="25"/>
      <c r="E49" s="25"/>
      <c r="F49" s="32"/>
      <c r="G49" s="74"/>
      <c r="H49" s="74"/>
      <c r="I49" s="71"/>
      <c r="J49" s="72"/>
      <c r="K49" s="72"/>
      <c r="L49" s="72"/>
    </row>
    <row r="50" spans="1:762" ht="16" customHeight="1" x14ac:dyDescent="0.2">
      <c r="A50" s="4"/>
      <c r="B50" s="45" t="s">
        <v>19</v>
      </c>
      <c r="C50" s="46" t="s">
        <v>20</v>
      </c>
      <c r="D50" s="25"/>
      <c r="E50" s="25"/>
      <c r="F50" s="32"/>
      <c r="G50" s="74"/>
      <c r="H50" s="74"/>
      <c r="I50" s="71"/>
      <c r="J50" s="72"/>
      <c r="K50" s="72"/>
      <c r="L50" s="72"/>
    </row>
    <row r="51" spans="1:762" x14ac:dyDescent="0.2">
      <c r="A51" s="4"/>
      <c r="B51" s="33" t="s">
        <v>25</v>
      </c>
      <c r="C51" s="23">
        <v>185</v>
      </c>
      <c r="D51" s="25"/>
      <c r="E51" s="25"/>
      <c r="F51" s="32" t="s">
        <v>38</v>
      </c>
      <c r="G51" s="74">
        <v>0</v>
      </c>
      <c r="H51" s="74">
        <f t="shared" ref="H51:H56" si="2">G51*C51</f>
        <v>0</v>
      </c>
      <c r="I51" s="71"/>
      <c r="J51" s="72"/>
      <c r="K51" s="72"/>
      <c r="L51" s="72"/>
    </row>
    <row r="52" spans="1:762" x14ac:dyDescent="0.2">
      <c r="A52" s="4"/>
      <c r="B52" s="33" t="s">
        <v>5</v>
      </c>
      <c r="C52" s="23">
        <v>780</v>
      </c>
      <c r="D52" s="25"/>
      <c r="E52" s="25"/>
      <c r="F52" s="32" t="s">
        <v>22</v>
      </c>
      <c r="G52" s="74">
        <v>0</v>
      </c>
      <c r="H52" s="74">
        <f t="shared" si="2"/>
        <v>0</v>
      </c>
      <c r="I52" s="71"/>
      <c r="J52" s="72"/>
      <c r="K52" s="72"/>
      <c r="L52" s="72"/>
    </row>
    <row r="53" spans="1:762" x14ac:dyDescent="0.2">
      <c r="A53" s="4"/>
      <c r="B53" s="33" t="s">
        <v>34</v>
      </c>
      <c r="C53" s="23">
        <v>825</v>
      </c>
      <c r="D53" s="25"/>
      <c r="E53" s="25"/>
      <c r="F53" s="32" t="s">
        <v>22</v>
      </c>
      <c r="G53" s="74">
        <v>0</v>
      </c>
      <c r="H53" s="74">
        <f t="shared" si="2"/>
        <v>0</v>
      </c>
      <c r="I53" s="71"/>
      <c r="J53" s="72"/>
      <c r="K53" s="72"/>
      <c r="L53" s="72"/>
    </row>
    <row r="54" spans="1:762" x14ac:dyDescent="0.2">
      <c r="A54" s="4"/>
      <c r="B54" s="47" t="s">
        <v>2</v>
      </c>
      <c r="C54" s="17">
        <v>5600</v>
      </c>
      <c r="D54" s="25"/>
      <c r="E54" s="25"/>
      <c r="F54" s="32" t="s">
        <v>41</v>
      </c>
      <c r="G54" s="74">
        <v>0</v>
      </c>
      <c r="H54" s="74">
        <f t="shared" si="2"/>
        <v>0</v>
      </c>
      <c r="I54" s="71"/>
      <c r="J54" s="72"/>
      <c r="K54" s="72"/>
      <c r="L54" s="72"/>
    </row>
    <row r="55" spans="1:762" x14ac:dyDescent="0.2">
      <c r="A55" s="4"/>
      <c r="B55" s="33" t="s">
        <v>6</v>
      </c>
      <c r="C55" s="23">
        <v>70000</v>
      </c>
      <c r="D55" s="25"/>
      <c r="E55" s="25"/>
      <c r="F55" s="32" t="s">
        <v>21</v>
      </c>
      <c r="G55" s="74">
        <v>0</v>
      </c>
      <c r="H55" s="74">
        <f t="shared" si="2"/>
        <v>0</v>
      </c>
      <c r="I55" s="71"/>
      <c r="J55" s="72"/>
      <c r="K55" s="72"/>
      <c r="L55" s="72"/>
    </row>
    <row r="56" spans="1:762" x14ac:dyDescent="0.2">
      <c r="A56" s="4"/>
      <c r="B56" s="33" t="s">
        <v>121</v>
      </c>
      <c r="C56" s="23">
        <v>60000</v>
      </c>
      <c r="D56" s="25"/>
      <c r="E56" s="25"/>
      <c r="F56" s="32" t="s">
        <v>122</v>
      </c>
      <c r="G56" s="74">
        <v>0</v>
      </c>
      <c r="H56" s="74">
        <f t="shared" si="2"/>
        <v>0</v>
      </c>
      <c r="I56" s="71"/>
      <c r="J56" s="72"/>
      <c r="K56" s="72"/>
      <c r="L56" s="72"/>
    </row>
    <row r="57" spans="1:762" ht="17" customHeight="1" thickBot="1" x14ac:dyDescent="0.25">
      <c r="A57" s="4"/>
      <c r="B57" s="112" t="s">
        <v>153</v>
      </c>
      <c r="C57" s="98">
        <v>50000</v>
      </c>
      <c r="D57" s="25"/>
      <c r="E57" s="25"/>
      <c r="F57" s="32" t="s">
        <v>155</v>
      </c>
      <c r="G57" s="74">
        <v>0</v>
      </c>
      <c r="H57" s="74">
        <f>G57*C57</f>
        <v>0</v>
      </c>
      <c r="I57" s="71"/>
      <c r="J57" s="72"/>
      <c r="K57" s="72"/>
      <c r="L57" s="72"/>
    </row>
    <row r="58" spans="1:762" s="3" customFormat="1" ht="27" customHeight="1" thickBot="1" x14ac:dyDescent="0.35">
      <c r="A58" s="13"/>
      <c r="B58" s="91" t="s">
        <v>132</v>
      </c>
      <c r="C58" s="37"/>
      <c r="D58" s="25"/>
      <c r="E58" s="25"/>
      <c r="F58" s="42"/>
      <c r="G58" s="75" t="s">
        <v>8</v>
      </c>
      <c r="H58" s="75" t="s">
        <v>8</v>
      </c>
      <c r="I58" s="76"/>
      <c r="J58" s="77"/>
      <c r="K58" s="77"/>
      <c r="L58" s="77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  <c r="NN58" s="14"/>
      <c r="NO58" s="14"/>
      <c r="NP58" s="14"/>
      <c r="NQ58" s="14"/>
      <c r="NR58" s="14"/>
      <c r="NS58" s="14"/>
      <c r="NT58" s="14"/>
      <c r="NU58" s="14"/>
      <c r="NV58" s="14"/>
      <c r="NW58" s="14"/>
      <c r="NX58" s="14"/>
      <c r="NY58" s="14"/>
      <c r="NZ58" s="14"/>
      <c r="OA58" s="14"/>
      <c r="OB58" s="14"/>
      <c r="OC58" s="14"/>
      <c r="OD58" s="14"/>
      <c r="OE58" s="14"/>
      <c r="OF58" s="14"/>
      <c r="OG58" s="14"/>
      <c r="OH58" s="14"/>
      <c r="OI58" s="14"/>
      <c r="OJ58" s="14"/>
      <c r="OK58" s="14"/>
      <c r="OL58" s="14"/>
      <c r="OM58" s="14"/>
      <c r="ON58" s="14"/>
      <c r="OO58" s="14"/>
      <c r="OP58" s="14"/>
      <c r="OQ58" s="14"/>
      <c r="OR58" s="14"/>
      <c r="OS58" s="14"/>
      <c r="OT58" s="14"/>
      <c r="OU58" s="14"/>
      <c r="OV58" s="14"/>
      <c r="OW58" s="14"/>
      <c r="OX58" s="14"/>
      <c r="OY58" s="14"/>
      <c r="OZ58" s="14"/>
      <c r="PA58" s="14"/>
      <c r="PB58" s="14"/>
      <c r="PC58" s="14"/>
      <c r="PD58" s="14"/>
      <c r="PE58" s="14"/>
      <c r="PF58" s="14"/>
      <c r="PG58" s="14"/>
      <c r="PH58" s="14"/>
      <c r="PI58" s="14"/>
      <c r="PJ58" s="14"/>
      <c r="PK58" s="14"/>
      <c r="PL58" s="14"/>
      <c r="PM58" s="14"/>
      <c r="PN58" s="14"/>
      <c r="PO58" s="14"/>
      <c r="PP58" s="14"/>
      <c r="PQ58" s="14"/>
      <c r="PR58" s="14"/>
      <c r="PS58" s="14"/>
      <c r="PT58" s="14"/>
      <c r="PU58" s="14"/>
      <c r="PV58" s="14"/>
      <c r="PW58" s="14"/>
      <c r="PX58" s="14"/>
      <c r="PY58" s="14"/>
      <c r="PZ58" s="14"/>
      <c r="QA58" s="14"/>
      <c r="QB58" s="14"/>
      <c r="QC58" s="14"/>
      <c r="QD58" s="14"/>
      <c r="QE58" s="14"/>
      <c r="QF58" s="14"/>
      <c r="QG58" s="14"/>
      <c r="QH58" s="14"/>
      <c r="QI58" s="14"/>
      <c r="QJ58" s="14"/>
      <c r="QK58" s="14"/>
      <c r="QL58" s="14"/>
      <c r="QM58" s="14"/>
      <c r="QN58" s="14"/>
      <c r="QO58" s="14"/>
      <c r="QP58" s="14"/>
      <c r="QQ58" s="14"/>
      <c r="QR58" s="14"/>
      <c r="QS58" s="14"/>
      <c r="QT58" s="14"/>
      <c r="QU58" s="14"/>
      <c r="QV58" s="14"/>
      <c r="QW58" s="14"/>
      <c r="QX58" s="14"/>
      <c r="QY58" s="14"/>
      <c r="QZ58" s="14"/>
      <c r="RA58" s="14"/>
      <c r="RB58" s="14"/>
      <c r="RC58" s="14"/>
      <c r="RD58" s="14"/>
      <c r="RE58" s="14"/>
      <c r="RF58" s="14"/>
      <c r="RG58" s="14"/>
      <c r="RH58" s="14"/>
      <c r="RI58" s="14"/>
      <c r="RJ58" s="14"/>
      <c r="RK58" s="14"/>
      <c r="RL58" s="14"/>
      <c r="RM58" s="14"/>
      <c r="RN58" s="14"/>
      <c r="RO58" s="14"/>
      <c r="RP58" s="14"/>
      <c r="RQ58" s="14"/>
      <c r="RR58" s="14"/>
      <c r="RS58" s="14"/>
      <c r="RT58" s="14"/>
      <c r="RU58" s="14"/>
      <c r="RV58" s="14"/>
      <c r="RW58" s="14"/>
      <c r="RX58" s="14"/>
      <c r="RY58" s="14"/>
      <c r="RZ58" s="14"/>
      <c r="SA58" s="14"/>
      <c r="SB58" s="14"/>
      <c r="SC58" s="14"/>
      <c r="SD58" s="14"/>
      <c r="SE58" s="14"/>
      <c r="SF58" s="14"/>
      <c r="SG58" s="14"/>
      <c r="SH58" s="14"/>
      <c r="SI58" s="14"/>
      <c r="SJ58" s="14"/>
      <c r="SK58" s="14"/>
      <c r="SL58" s="14"/>
      <c r="SM58" s="14"/>
      <c r="SN58" s="14"/>
      <c r="SO58" s="14"/>
      <c r="SP58" s="14"/>
      <c r="SQ58" s="14"/>
      <c r="SR58" s="14"/>
      <c r="SS58" s="14"/>
      <c r="ST58" s="14"/>
      <c r="SU58" s="14"/>
      <c r="SV58" s="14"/>
      <c r="SW58" s="14"/>
      <c r="SX58" s="14"/>
      <c r="SY58" s="14"/>
      <c r="SZ58" s="14"/>
      <c r="TA58" s="14"/>
      <c r="TB58" s="14"/>
      <c r="TC58" s="14"/>
      <c r="TD58" s="14"/>
      <c r="TE58" s="14"/>
      <c r="TF58" s="14"/>
      <c r="TG58" s="14"/>
      <c r="TH58" s="14"/>
      <c r="TI58" s="14"/>
      <c r="TJ58" s="14"/>
      <c r="TK58" s="14"/>
      <c r="TL58" s="14"/>
      <c r="TM58" s="14"/>
      <c r="TN58" s="14"/>
      <c r="TO58" s="14"/>
      <c r="TP58" s="14"/>
      <c r="TQ58" s="14"/>
      <c r="TR58" s="14"/>
      <c r="TS58" s="14"/>
      <c r="TT58" s="14"/>
      <c r="TU58" s="14"/>
      <c r="TV58" s="14"/>
      <c r="TW58" s="14"/>
      <c r="TX58" s="14"/>
      <c r="TY58" s="14"/>
      <c r="TZ58" s="14"/>
      <c r="UA58" s="14"/>
      <c r="UB58" s="14"/>
      <c r="UC58" s="14"/>
      <c r="UD58" s="14"/>
      <c r="UE58" s="14"/>
      <c r="UF58" s="14"/>
      <c r="UG58" s="14"/>
      <c r="UH58" s="14"/>
      <c r="UI58" s="14"/>
      <c r="UJ58" s="14"/>
      <c r="UK58" s="14"/>
      <c r="UL58" s="14"/>
      <c r="UM58" s="14"/>
      <c r="UN58" s="14"/>
      <c r="UO58" s="14"/>
      <c r="UP58" s="14"/>
      <c r="UQ58" s="14"/>
      <c r="UR58" s="14"/>
      <c r="US58" s="14"/>
      <c r="UT58" s="14"/>
      <c r="UU58" s="14"/>
      <c r="UV58" s="14"/>
      <c r="UW58" s="14"/>
      <c r="UX58" s="14"/>
      <c r="UY58" s="14"/>
      <c r="UZ58" s="14"/>
      <c r="VA58" s="14"/>
      <c r="VB58" s="14"/>
      <c r="VC58" s="14"/>
      <c r="VD58" s="14"/>
      <c r="VE58" s="14"/>
      <c r="VF58" s="14"/>
      <c r="VG58" s="14"/>
      <c r="VH58" s="14"/>
      <c r="VI58" s="14"/>
      <c r="VJ58" s="14"/>
      <c r="VK58" s="14"/>
      <c r="VL58" s="14"/>
      <c r="VM58" s="14"/>
      <c r="VN58" s="14"/>
      <c r="VO58" s="14"/>
      <c r="VP58" s="14"/>
      <c r="VQ58" s="14"/>
      <c r="VR58" s="14"/>
      <c r="VS58" s="14"/>
      <c r="VT58" s="14"/>
      <c r="VU58" s="14"/>
      <c r="VV58" s="14"/>
      <c r="VW58" s="14"/>
      <c r="VX58" s="14"/>
      <c r="VY58" s="14"/>
      <c r="VZ58" s="14"/>
      <c r="WA58" s="14"/>
      <c r="WB58" s="14"/>
      <c r="WC58" s="14"/>
      <c r="WD58" s="14"/>
      <c r="WE58" s="14"/>
      <c r="WF58" s="14"/>
      <c r="WG58" s="14"/>
      <c r="WH58" s="14"/>
      <c r="WI58" s="14"/>
      <c r="WJ58" s="14"/>
      <c r="WK58" s="14"/>
      <c r="WL58" s="14"/>
      <c r="WM58" s="14"/>
      <c r="WN58" s="14"/>
      <c r="WO58" s="14"/>
      <c r="WP58" s="14"/>
      <c r="WQ58" s="14"/>
      <c r="WR58" s="14"/>
      <c r="WS58" s="14"/>
      <c r="WT58" s="14"/>
      <c r="WU58" s="14"/>
      <c r="WV58" s="14"/>
      <c r="WW58" s="14"/>
      <c r="WX58" s="14"/>
      <c r="WY58" s="14"/>
      <c r="WZ58" s="14"/>
      <c r="XA58" s="14"/>
      <c r="XB58" s="14"/>
      <c r="XC58" s="14"/>
      <c r="XD58" s="14"/>
      <c r="XE58" s="14"/>
      <c r="XF58" s="14"/>
      <c r="XG58" s="14"/>
      <c r="XH58" s="14"/>
      <c r="XI58" s="14"/>
      <c r="XJ58" s="14"/>
      <c r="XK58" s="14"/>
      <c r="XL58" s="14"/>
      <c r="XM58" s="14"/>
      <c r="XN58" s="14"/>
      <c r="XO58" s="14"/>
      <c r="XP58" s="14"/>
      <c r="XQ58" s="14"/>
      <c r="XR58" s="14"/>
      <c r="XS58" s="14"/>
      <c r="XT58" s="14"/>
      <c r="XU58" s="14"/>
      <c r="XV58" s="14"/>
      <c r="XW58" s="14"/>
      <c r="XX58" s="14"/>
      <c r="XY58" s="14"/>
      <c r="XZ58" s="14"/>
      <c r="YA58" s="14"/>
      <c r="YB58" s="14"/>
      <c r="YC58" s="14"/>
      <c r="YD58" s="14"/>
      <c r="YE58" s="14"/>
      <c r="YF58" s="14"/>
      <c r="YG58" s="14"/>
      <c r="YH58" s="14"/>
      <c r="YI58" s="14"/>
      <c r="YJ58" s="14"/>
      <c r="YK58" s="14"/>
      <c r="YL58" s="14"/>
      <c r="YM58" s="14"/>
      <c r="YN58" s="14"/>
      <c r="YO58" s="14"/>
      <c r="YP58" s="14"/>
      <c r="YQ58" s="14"/>
      <c r="YR58" s="14"/>
      <c r="YS58" s="14"/>
      <c r="YT58" s="14"/>
      <c r="YU58" s="14"/>
      <c r="YV58" s="14"/>
      <c r="YW58" s="14"/>
      <c r="YX58" s="14"/>
      <c r="YY58" s="14"/>
      <c r="YZ58" s="14"/>
      <c r="ZA58" s="14"/>
      <c r="ZB58" s="14"/>
      <c r="ZC58" s="14"/>
      <c r="ZD58" s="14"/>
      <c r="ZE58" s="14"/>
      <c r="ZF58" s="14"/>
      <c r="ZG58" s="14"/>
      <c r="ZH58" s="14"/>
      <c r="ZI58" s="14"/>
      <c r="ZJ58" s="14"/>
      <c r="ZK58" s="14"/>
      <c r="ZL58" s="14"/>
      <c r="ZM58" s="14"/>
      <c r="ZN58" s="14"/>
      <c r="ZO58" s="14"/>
      <c r="ZP58" s="14"/>
      <c r="ZQ58" s="14"/>
      <c r="ZR58" s="14"/>
      <c r="ZS58" s="14"/>
      <c r="ZT58" s="14"/>
      <c r="ZU58" s="14"/>
      <c r="ZV58" s="14"/>
      <c r="ZW58" s="14"/>
      <c r="ZX58" s="14"/>
      <c r="ZY58" s="14"/>
      <c r="ZZ58" s="14"/>
      <c r="AAA58" s="14"/>
      <c r="AAB58" s="14"/>
      <c r="AAC58" s="14"/>
      <c r="AAD58" s="14"/>
      <c r="AAE58" s="14"/>
      <c r="AAF58" s="14"/>
      <c r="AAG58" s="14"/>
      <c r="AAH58" s="14"/>
      <c r="AAI58" s="14"/>
      <c r="AAJ58" s="14"/>
      <c r="AAK58" s="14"/>
      <c r="AAL58" s="14"/>
      <c r="AAM58" s="14"/>
      <c r="AAN58" s="14"/>
      <c r="AAO58" s="14"/>
      <c r="AAP58" s="14"/>
      <c r="AAQ58" s="14"/>
      <c r="AAR58" s="14"/>
      <c r="AAS58" s="14"/>
      <c r="AAT58" s="14"/>
      <c r="AAU58" s="14"/>
      <c r="AAV58" s="14"/>
      <c r="AAW58" s="14"/>
      <c r="AAX58" s="14"/>
      <c r="AAY58" s="14"/>
      <c r="AAZ58" s="14"/>
      <c r="ABA58" s="14"/>
      <c r="ABB58" s="14"/>
      <c r="ABC58" s="14"/>
      <c r="ABD58" s="14"/>
      <c r="ABE58" s="14"/>
      <c r="ABF58" s="14"/>
      <c r="ABG58" s="14"/>
      <c r="ABH58" s="14"/>
      <c r="ABI58" s="14"/>
      <c r="ABJ58" s="14"/>
      <c r="ABK58" s="14"/>
      <c r="ABL58" s="14"/>
      <c r="ABM58" s="14"/>
      <c r="ABN58" s="14"/>
      <c r="ABO58" s="14"/>
      <c r="ABP58" s="14"/>
      <c r="ABQ58" s="14"/>
      <c r="ABR58" s="14"/>
      <c r="ABS58" s="14"/>
      <c r="ABT58" s="14"/>
      <c r="ABU58" s="14"/>
      <c r="ABV58" s="14"/>
      <c r="ABW58" s="14"/>
      <c r="ABX58" s="14"/>
      <c r="ABY58" s="14"/>
      <c r="ABZ58" s="14"/>
      <c r="ACA58" s="14"/>
      <c r="ACB58" s="14"/>
      <c r="ACC58" s="14"/>
      <c r="ACD58" s="14"/>
      <c r="ACE58" s="14"/>
      <c r="ACF58" s="14"/>
      <c r="ACG58" s="14"/>
      <c r="ACH58" s="14"/>
    </row>
    <row r="59" spans="1:762" x14ac:dyDescent="0.2">
      <c r="A59" s="4"/>
      <c r="B59" s="49" t="s">
        <v>30</v>
      </c>
      <c r="C59" s="50" t="s">
        <v>29</v>
      </c>
      <c r="D59" s="51" t="s">
        <v>24</v>
      </c>
      <c r="E59" s="44"/>
      <c r="F59" s="42"/>
      <c r="G59" s="74"/>
      <c r="H59" s="74"/>
      <c r="I59" s="71"/>
      <c r="J59" s="72"/>
      <c r="K59" s="72"/>
      <c r="L59" s="72"/>
    </row>
    <row r="60" spans="1:762" x14ac:dyDescent="0.2">
      <c r="A60" s="4"/>
      <c r="B60" s="31" t="s">
        <v>31</v>
      </c>
      <c r="C60" s="16">
        <v>7000</v>
      </c>
      <c r="D60" s="23" t="s">
        <v>14</v>
      </c>
      <c r="E60" s="25"/>
      <c r="F60" s="32" t="s">
        <v>14</v>
      </c>
      <c r="G60" s="74">
        <v>0</v>
      </c>
      <c r="H60" s="74">
        <f>G60*C60</f>
        <v>0</v>
      </c>
      <c r="I60" s="71"/>
      <c r="J60" s="72"/>
      <c r="K60" s="72"/>
      <c r="L60" s="72"/>
    </row>
    <row r="61" spans="1:762" x14ac:dyDescent="0.2">
      <c r="A61" s="4"/>
      <c r="B61" s="33" t="s">
        <v>32</v>
      </c>
      <c r="C61" s="34">
        <v>250</v>
      </c>
      <c r="D61" s="23" t="s">
        <v>39</v>
      </c>
      <c r="E61" s="25"/>
      <c r="F61" s="32" t="s">
        <v>23</v>
      </c>
      <c r="G61" s="74">
        <v>0</v>
      </c>
      <c r="H61" s="74">
        <f>G61*C61</f>
        <v>0</v>
      </c>
      <c r="I61" s="71"/>
      <c r="J61" s="72"/>
      <c r="K61" s="72"/>
      <c r="L61" s="72"/>
    </row>
    <row r="62" spans="1:762" x14ac:dyDescent="0.2">
      <c r="A62" s="4"/>
      <c r="B62" s="33" t="s">
        <v>7</v>
      </c>
      <c r="C62" s="34">
        <v>380</v>
      </c>
      <c r="D62" s="23" t="s">
        <v>2</v>
      </c>
      <c r="E62" s="25"/>
      <c r="F62" s="32" t="s">
        <v>22</v>
      </c>
      <c r="G62" s="74">
        <v>0</v>
      </c>
      <c r="H62" s="74">
        <f>G62*C62</f>
        <v>0</v>
      </c>
      <c r="I62" s="71"/>
      <c r="J62" s="72"/>
      <c r="K62" s="72"/>
      <c r="L62" s="72"/>
    </row>
    <row r="63" spans="1:762" ht="17" thickBot="1" x14ac:dyDescent="0.25">
      <c r="A63" s="4"/>
      <c r="B63" s="43" t="s">
        <v>1</v>
      </c>
      <c r="C63" s="15">
        <v>380</v>
      </c>
      <c r="D63" s="48" t="s">
        <v>40</v>
      </c>
      <c r="E63" s="25"/>
      <c r="F63" s="32" t="s">
        <v>22</v>
      </c>
      <c r="G63" s="74">
        <v>0</v>
      </c>
      <c r="H63" s="74">
        <f>G63*C63</f>
        <v>0</v>
      </c>
      <c r="I63" s="71"/>
      <c r="J63" s="72"/>
      <c r="K63" s="72"/>
      <c r="L63" s="72"/>
    </row>
    <row r="64" spans="1:762" x14ac:dyDescent="0.2">
      <c r="A64" s="4"/>
      <c r="B64" s="25"/>
      <c r="C64" s="37"/>
      <c r="D64" s="37"/>
      <c r="E64" s="25"/>
      <c r="F64" s="32"/>
      <c r="G64" s="74"/>
      <c r="H64" s="74"/>
      <c r="I64" s="71"/>
      <c r="J64" s="72"/>
      <c r="K64" s="72"/>
      <c r="L64" s="72"/>
    </row>
    <row r="65" spans="1:762" s="2" customFormat="1" x14ac:dyDescent="0.2">
      <c r="A65" s="7"/>
      <c r="B65" s="66"/>
      <c r="C65" s="38"/>
      <c r="D65" s="38"/>
      <c r="E65" s="66"/>
      <c r="F65" s="55"/>
      <c r="G65" s="78" t="s">
        <v>68</v>
      </c>
      <c r="H65" s="74">
        <f>SUM(H7:H63)</f>
        <v>0</v>
      </c>
      <c r="I65" s="71"/>
      <c r="J65" s="72"/>
      <c r="K65" s="72"/>
      <c r="L65" s="72"/>
    </row>
    <row r="66" spans="1:762" s="1" customFormat="1" ht="30" customHeight="1" thickBot="1" x14ac:dyDescent="0.25">
      <c r="A66" s="19"/>
      <c r="B66" s="92" t="s">
        <v>90</v>
      </c>
      <c r="C66" s="52"/>
      <c r="D66" s="53"/>
      <c r="E66" s="54"/>
      <c r="F66" s="159" t="s">
        <v>180</v>
      </c>
      <c r="G66" s="79"/>
      <c r="H66" s="74"/>
      <c r="I66" s="71"/>
      <c r="J66" s="72"/>
      <c r="K66" s="72"/>
      <c r="L66" s="7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</row>
    <row r="67" spans="1:762" s="1" customFormat="1" ht="30" customHeight="1" x14ac:dyDescent="0.2">
      <c r="A67" s="19"/>
      <c r="B67" s="68" t="s">
        <v>82</v>
      </c>
      <c r="C67" s="69" t="s">
        <v>17</v>
      </c>
      <c r="D67" s="69" t="s">
        <v>13</v>
      </c>
      <c r="E67" s="70" t="s">
        <v>3</v>
      </c>
      <c r="F67" s="159"/>
      <c r="G67" s="79"/>
      <c r="H67" s="74"/>
      <c r="I67" s="71"/>
      <c r="J67" s="77"/>
      <c r="K67" s="72"/>
      <c r="L67" s="7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</row>
    <row r="68" spans="1:762" s="1" customFormat="1" ht="22" customHeight="1" x14ac:dyDescent="0.2">
      <c r="A68" s="19"/>
      <c r="B68" s="57" t="s">
        <v>143</v>
      </c>
      <c r="C68" s="41">
        <v>380</v>
      </c>
      <c r="D68" s="153" t="s">
        <v>142</v>
      </c>
      <c r="E68" s="154" t="s">
        <v>9</v>
      </c>
      <c r="F68" s="56" t="s">
        <v>23</v>
      </c>
      <c r="G68" s="74">
        <v>0</v>
      </c>
      <c r="H68" s="74">
        <f t="shared" ref="H68:H112" si="3">G68*C68</f>
        <v>0</v>
      </c>
      <c r="I68" s="103"/>
      <c r="J68" s="104"/>
      <c r="K68" s="72"/>
      <c r="L68" s="7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</row>
    <row r="69" spans="1:762" s="1" customFormat="1" ht="21" customHeight="1" x14ac:dyDescent="0.2">
      <c r="A69" s="19"/>
      <c r="B69" s="57" t="s">
        <v>138</v>
      </c>
      <c r="C69" s="41">
        <v>390</v>
      </c>
      <c r="D69" s="153" t="s">
        <v>69</v>
      </c>
      <c r="E69" s="154" t="s">
        <v>9</v>
      </c>
      <c r="F69" s="56" t="s">
        <v>23</v>
      </c>
      <c r="G69" s="74">
        <v>0</v>
      </c>
      <c r="H69" s="74">
        <f t="shared" si="3"/>
        <v>0</v>
      </c>
      <c r="I69" s="103"/>
      <c r="J69" s="104"/>
      <c r="K69" s="72"/>
      <c r="L69" s="7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</row>
    <row r="70" spans="1:762" s="1" customFormat="1" ht="21" customHeight="1" x14ac:dyDescent="0.2">
      <c r="A70" s="19"/>
      <c r="B70" s="57" t="s">
        <v>169</v>
      </c>
      <c r="C70" s="153">
        <v>340</v>
      </c>
      <c r="D70" s="153" t="s">
        <v>142</v>
      </c>
      <c r="E70" s="154" t="s">
        <v>9</v>
      </c>
      <c r="F70" s="56" t="s">
        <v>171</v>
      </c>
      <c r="G70" s="74">
        <v>0</v>
      </c>
      <c r="H70" s="74">
        <f>G70*C70</f>
        <v>0</v>
      </c>
      <c r="I70" s="103"/>
      <c r="J70" s="104"/>
      <c r="K70" s="72"/>
      <c r="L70" s="7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</row>
    <row r="71" spans="1:762" s="1" customFormat="1" ht="21" customHeight="1" x14ac:dyDescent="0.2">
      <c r="A71" s="19"/>
      <c r="B71" s="57" t="s">
        <v>170</v>
      </c>
      <c r="C71" s="153">
        <v>350</v>
      </c>
      <c r="D71" s="153" t="s">
        <v>69</v>
      </c>
      <c r="E71" s="154" t="s">
        <v>9</v>
      </c>
      <c r="F71" s="56" t="s">
        <v>171</v>
      </c>
      <c r="G71" s="74">
        <v>0</v>
      </c>
      <c r="H71" s="74">
        <f t="shared" si="3"/>
        <v>0</v>
      </c>
      <c r="I71" s="103"/>
      <c r="J71" s="104"/>
      <c r="K71" s="72"/>
      <c r="L71" s="7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</row>
    <row r="72" spans="1:762" ht="19" customHeight="1" x14ac:dyDescent="0.2">
      <c r="A72" s="19"/>
      <c r="B72" s="57" t="s">
        <v>147</v>
      </c>
      <c r="C72" s="192">
        <v>250</v>
      </c>
      <c r="D72" s="153" t="s">
        <v>146</v>
      </c>
      <c r="E72" s="154" t="s">
        <v>9</v>
      </c>
      <c r="F72" s="56" t="s">
        <v>144</v>
      </c>
      <c r="G72" s="74">
        <v>0</v>
      </c>
      <c r="H72" s="74">
        <f t="shared" si="3"/>
        <v>0</v>
      </c>
      <c r="I72" s="103"/>
      <c r="J72" s="104"/>
      <c r="K72" s="72"/>
      <c r="L72" s="72"/>
    </row>
    <row r="73" spans="1:762" ht="19" customHeight="1" x14ac:dyDescent="0.2">
      <c r="A73" s="19"/>
      <c r="B73" s="57" t="s">
        <v>140</v>
      </c>
      <c r="C73" s="192">
        <v>290</v>
      </c>
      <c r="D73" s="153" t="s">
        <v>69</v>
      </c>
      <c r="E73" s="154" t="s">
        <v>9</v>
      </c>
      <c r="F73" s="56" t="s">
        <v>144</v>
      </c>
      <c r="G73" s="74">
        <v>0</v>
      </c>
      <c r="H73" s="74">
        <f t="shared" si="3"/>
        <v>0</v>
      </c>
      <c r="I73" s="103"/>
      <c r="J73" s="104"/>
      <c r="K73" s="72"/>
      <c r="L73" s="72"/>
    </row>
    <row r="74" spans="1:762" ht="19" customHeight="1" x14ac:dyDescent="0.2">
      <c r="A74" s="19"/>
      <c r="B74" s="162" t="s">
        <v>139</v>
      </c>
      <c r="C74" s="163">
        <v>450</v>
      </c>
      <c r="D74" s="153" t="s">
        <v>69</v>
      </c>
      <c r="E74" s="154" t="s">
        <v>9</v>
      </c>
      <c r="F74" s="56" t="s">
        <v>23</v>
      </c>
      <c r="G74" s="74">
        <v>0</v>
      </c>
      <c r="H74" s="74">
        <f t="shared" si="3"/>
        <v>0</v>
      </c>
      <c r="I74" s="103"/>
      <c r="J74" s="104"/>
      <c r="K74" s="72"/>
      <c r="L74" s="72"/>
    </row>
    <row r="75" spans="1:762" ht="19" customHeight="1" x14ac:dyDescent="0.2">
      <c r="A75" s="19"/>
      <c r="B75" s="162" t="s">
        <v>141</v>
      </c>
      <c r="C75" s="163">
        <v>450</v>
      </c>
      <c r="D75" s="153" t="s">
        <v>69</v>
      </c>
      <c r="E75" s="154" t="s">
        <v>9</v>
      </c>
      <c r="F75" s="56" t="s">
        <v>23</v>
      </c>
      <c r="G75" s="74">
        <v>0</v>
      </c>
      <c r="H75" s="74">
        <f t="shared" si="3"/>
        <v>0</v>
      </c>
      <c r="I75" s="103"/>
      <c r="J75" s="104"/>
      <c r="K75" s="72"/>
      <c r="L75" s="72"/>
    </row>
    <row r="76" spans="1:762" ht="19" customHeight="1" thickBot="1" x14ac:dyDescent="0.25">
      <c r="A76" s="19"/>
      <c r="B76" s="58" t="s">
        <v>70</v>
      </c>
      <c r="C76" s="36">
        <v>900</v>
      </c>
      <c r="D76" s="36" t="s">
        <v>145</v>
      </c>
      <c r="E76" s="24" t="s">
        <v>71</v>
      </c>
      <c r="F76" s="56" t="s">
        <v>22</v>
      </c>
      <c r="G76" s="74">
        <v>0</v>
      </c>
      <c r="H76" s="74">
        <f t="shared" si="3"/>
        <v>0</v>
      </c>
      <c r="I76" s="71"/>
      <c r="J76" s="38"/>
      <c r="K76" s="72"/>
      <c r="L76" s="72"/>
    </row>
    <row r="77" spans="1:762" s="2" customFormat="1" x14ac:dyDescent="0.2">
      <c r="A77" s="19"/>
      <c r="B77" s="59"/>
      <c r="C77" s="20"/>
      <c r="D77" s="20"/>
      <c r="E77" s="20"/>
      <c r="F77" s="60"/>
      <c r="G77" s="78" t="s">
        <v>68</v>
      </c>
      <c r="H77" s="74">
        <f>SUM(H68:H76)</f>
        <v>0</v>
      </c>
      <c r="I77" s="71"/>
      <c r="J77" s="77"/>
      <c r="K77" s="72"/>
      <c r="L77" s="72"/>
    </row>
    <row r="78" spans="1:762" s="2" customFormat="1" x14ac:dyDescent="0.2">
      <c r="A78" s="7"/>
      <c r="B78" s="66"/>
      <c r="C78" s="38"/>
      <c r="D78" s="38"/>
      <c r="E78" s="38"/>
      <c r="F78" s="55"/>
      <c r="G78" s="74"/>
      <c r="H78" s="74"/>
      <c r="I78" s="71"/>
      <c r="J78" s="72"/>
      <c r="K78" s="72"/>
      <c r="L78" s="72"/>
    </row>
    <row r="79" spans="1:762" ht="23" customHeight="1" x14ac:dyDescent="0.2">
      <c r="A79" s="21"/>
      <c r="B79" s="93" t="s">
        <v>119</v>
      </c>
      <c r="C79" s="62"/>
      <c r="D79" s="63"/>
      <c r="E79" s="63"/>
      <c r="F79" s="155" t="s">
        <v>180</v>
      </c>
      <c r="G79" s="80"/>
      <c r="H79" s="74"/>
      <c r="I79" s="117" t="s">
        <v>116</v>
      </c>
      <c r="J79" s="72"/>
      <c r="K79" s="72"/>
      <c r="L79" s="72"/>
    </row>
    <row r="80" spans="1:762" ht="30" customHeight="1" thickBot="1" x14ac:dyDescent="0.25">
      <c r="A80" s="21"/>
      <c r="B80" s="118" t="s">
        <v>118</v>
      </c>
      <c r="C80" s="62"/>
      <c r="D80" s="63"/>
      <c r="E80" s="63"/>
      <c r="F80" s="155"/>
      <c r="G80" s="80"/>
      <c r="H80" s="74"/>
      <c r="I80" s="175" t="s">
        <v>123</v>
      </c>
      <c r="J80" s="72"/>
      <c r="K80" s="72"/>
      <c r="L80" s="72"/>
    </row>
    <row r="81" spans="1:12" ht="31" customHeight="1" x14ac:dyDescent="0.2">
      <c r="A81" s="21"/>
      <c r="B81" s="123" t="s">
        <v>109</v>
      </c>
      <c r="C81" s="124" t="s">
        <v>18</v>
      </c>
      <c r="D81" s="27"/>
      <c r="E81" s="27"/>
      <c r="F81" s="85"/>
      <c r="G81" s="80"/>
      <c r="H81" s="74"/>
      <c r="I81" s="176" t="s">
        <v>124</v>
      </c>
      <c r="J81" s="72"/>
      <c r="K81" s="72"/>
      <c r="L81" s="72"/>
    </row>
    <row r="82" spans="1:12" ht="24" customHeight="1" x14ac:dyDescent="0.2">
      <c r="A82" s="21"/>
      <c r="B82" s="188" t="s">
        <v>110</v>
      </c>
      <c r="C82" s="189">
        <v>4000</v>
      </c>
      <c r="D82" s="27"/>
      <c r="E82" s="27"/>
      <c r="F82" s="99" t="s">
        <v>35</v>
      </c>
      <c r="G82" s="74">
        <v>0</v>
      </c>
      <c r="H82" s="74">
        <f>C82*G82</f>
        <v>0</v>
      </c>
      <c r="I82" s="177" t="s">
        <v>125</v>
      </c>
      <c r="J82" s="72"/>
      <c r="K82" s="72"/>
      <c r="L82" s="72"/>
    </row>
    <row r="83" spans="1:12" ht="26" customHeight="1" x14ac:dyDescent="0.2">
      <c r="A83" s="21"/>
      <c r="B83" s="188" t="s">
        <v>111</v>
      </c>
      <c r="C83" s="154">
        <v>7500</v>
      </c>
      <c r="D83" s="113"/>
      <c r="E83" s="113"/>
      <c r="F83" s="65" t="s">
        <v>35</v>
      </c>
      <c r="G83" s="74">
        <v>0</v>
      </c>
      <c r="H83" s="74">
        <f t="shared" si="3"/>
        <v>0</v>
      </c>
      <c r="I83" s="183" t="s">
        <v>126</v>
      </c>
      <c r="J83" s="72"/>
      <c r="K83" s="72"/>
      <c r="L83" s="72"/>
    </row>
    <row r="84" spans="1:12" ht="32" x14ac:dyDescent="0.2">
      <c r="A84" s="21"/>
      <c r="B84" s="188" t="s">
        <v>120</v>
      </c>
      <c r="C84" s="154">
        <v>6500</v>
      </c>
      <c r="D84" s="113"/>
      <c r="E84" s="113"/>
      <c r="F84" s="65" t="s">
        <v>112</v>
      </c>
      <c r="G84" s="74">
        <v>0</v>
      </c>
      <c r="H84" s="74">
        <f t="shared" si="3"/>
        <v>0</v>
      </c>
      <c r="I84" s="182" t="s">
        <v>127</v>
      </c>
      <c r="J84" s="72"/>
      <c r="K84" s="72"/>
      <c r="L84" s="72"/>
    </row>
    <row r="85" spans="1:12" ht="33" customHeight="1" x14ac:dyDescent="0.2">
      <c r="A85" s="21"/>
      <c r="B85" s="188" t="s">
        <v>115</v>
      </c>
      <c r="C85" s="154">
        <v>6000</v>
      </c>
      <c r="D85" s="113"/>
      <c r="E85" s="113"/>
      <c r="F85" s="65" t="s">
        <v>113</v>
      </c>
      <c r="G85" s="74">
        <v>0</v>
      </c>
      <c r="H85" s="74">
        <f t="shared" si="3"/>
        <v>0</v>
      </c>
      <c r="I85" s="181" t="s">
        <v>128</v>
      </c>
      <c r="J85" s="72"/>
      <c r="K85" s="72"/>
      <c r="L85" s="72"/>
    </row>
    <row r="86" spans="1:12" ht="32" customHeight="1" x14ac:dyDescent="0.2">
      <c r="A86" s="21"/>
      <c r="B86" s="190" t="s">
        <v>114</v>
      </c>
      <c r="C86" s="154">
        <v>7200</v>
      </c>
      <c r="D86" s="113"/>
      <c r="E86" s="113"/>
      <c r="F86" s="99" t="s">
        <v>35</v>
      </c>
      <c r="G86" s="74">
        <v>0</v>
      </c>
      <c r="H86" s="74">
        <f t="shared" si="3"/>
        <v>0</v>
      </c>
      <c r="I86" s="180" t="s">
        <v>129</v>
      </c>
      <c r="J86" s="72"/>
      <c r="K86" s="72"/>
      <c r="L86" s="72"/>
    </row>
    <row r="87" spans="1:12" ht="32" customHeight="1" thickBot="1" x14ac:dyDescent="0.25">
      <c r="A87" s="21"/>
      <c r="B87" s="116" t="s">
        <v>179</v>
      </c>
      <c r="C87" s="191">
        <v>3900</v>
      </c>
      <c r="D87" s="113"/>
      <c r="E87" s="113"/>
      <c r="F87" s="99"/>
      <c r="G87" s="74"/>
      <c r="H87" s="74"/>
      <c r="I87" s="180"/>
      <c r="J87" s="72"/>
      <c r="K87" s="72"/>
      <c r="L87" s="72"/>
    </row>
    <row r="88" spans="1:12" ht="24" customHeight="1" x14ac:dyDescent="0.2">
      <c r="A88" s="21"/>
      <c r="B88" s="114"/>
      <c r="C88" s="115"/>
      <c r="D88" s="113"/>
      <c r="E88" s="113"/>
      <c r="F88" s="65"/>
      <c r="G88" s="74">
        <v>0</v>
      </c>
      <c r="H88" s="74">
        <f t="shared" si="3"/>
        <v>0</v>
      </c>
      <c r="I88" s="179" t="s">
        <v>130</v>
      </c>
      <c r="J88" s="72"/>
      <c r="K88" s="72"/>
      <c r="L88" s="72"/>
    </row>
    <row r="89" spans="1:12" ht="26" customHeight="1" x14ac:dyDescent="0.2">
      <c r="A89" s="21"/>
      <c r="B89" s="114"/>
      <c r="C89" s="115"/>
      <c r="D89" s="113"/>
      <c r="E89" s="113"/>
      <c r="F89" s="65"/>
      <c r="G89" s="74">
        <v>0</v>
      </c>
      <c r="H89" s="74">
        <f t="shared" si="3"/>
        <v>0</v>
      </c>
      <c r="I89" s="178" t="s">
        <v>131</v>
      </c>
      <c r="J89" s="72"/>
      <c r="K89" s="72"/>
      <c r="L89" s="72"/>
    </row>
    <row r="90" spans="1:12" ht="18" customHeight="1" x14ac:dyDescent="0.2">
      <c r="A90" s="21"/>
      <c r="B90" s="61"/>
      <c r="C90" s="61"/>
      <c r="D90" s="64"/>
      <c r="E90" s="64"/>
      <c r="F90" s="64"/>
      <c r="G90" s="78" t="s">
        <v>68</v>
      </c>
      <c r="H90" s="74">
        <f>SUM(H82:H89)</f>
        <v>0</v>
      </c>
      <c r="I90" s="71"/>
      <c r="J90" s="72"/>
      <c r="K90" s="72"/>
      <c r="L90" s="72"/>
    </row>
    <row r="91" spans="1:12" s="2" customFormat="1" ht="18" customHeight="1" x14ac:dyDescent="0.2">
      <c r="A91" s="7"/>
      <c r="B91" s="67"/>
      <c r="C91" s="67"/>
      <c r="D91" s="66"/>
      <c r="E91" s="66"/>
      <c r="F91" s="66"/>
      <c r="G91" s="80"/>
      <c r="H91" s="74"/>
      <c r="I91" s="71"/>
      <c r="J91" s="72"/>
      <c r="K91" s="72"/>
      <c r="L91" s="72"/>
    </row>
    <row r="92" spans="1:12" ht="25" customHeight="1" thickBot="1" x14ac:dyDescent="0.25">
      <c r="A92" s="86"/>
      <c r="B92" s="94" t="s">
        <v>89</v>
      </c>
      <c r="C92" s="87"/>
      <c r="D92" s="88"/>
      <c r="E92" s="88"/>
      <c r="F92" s="88"/>
      <c r="G92" s="80"/>
      <c r="H92" s="74"/>
      <c r="I92" s="71"/>
      <c r="J92" s="72"/>
      <c r="K92" s="72"/>
      <c r="L92" s="72"/>
    </row>
    <row r="93" spans="1:12" ht="34" customHeight="1" x14ac:dyDescent="0.2">
      <c r="A93" s="86"/>
      <c r="B93" s="123" t="s">
        <v>43</v>
      </c>
      <c r="C93" s="125" t="s">
        <v>44</v>
      </c>
      <c r="D93" s="126" t="s">
        <v>45</v>
      </c>
      <c r="E93" s="124" t="s">
        <v>65</v>
      </c>
      <c r="F93" s="12" t="s">
        <v>180</v>
      </c>
      <c r="G93" s="80"/>
      <c r="H93" s="74"/>
      <c r="I93" s="71"/>
      <c r="J93" s="72"/>
      <c r="K93" s="72"/>
      <c r="L93" s="72"/>
    </row>
    <row r="94" spans="1:12" ht="32" x14ac:dyDescent="0.2">
      <c r="A94" s="86"/>
      <c r="B94" s="119" t="s">
        <v>66</v>
      </c>
      <c r="C94" s="120">
        <v>630</v>
      </c>
      <c r="D94" s="121" t="s">
        <v>46</v>
      </c>
      <c r="E94" s="102" t="s">
        <v>72</v>
      </c>
      <c r="F94" s="89" t="s">
        <v>22</v>
      </c>
      <c r="G94" s="74">
        <v>0</v>
      </c>
      <c r="H94" s="74">
        <f t="shared" si="3"/>
        <v>0</v>
      </c>
      <c r="I94" s="71"/>
      <c r="J94" s="72"/>
      <c r="K94" s="72"/>
      <c r="L94" s="72"/>
    </row>
    <row r="95" spans="1:12" x14ac:dyDescent="0.2">
      <c r="A95" s="86"/>
      <c r="B95" s="119" t="s">
        <v>67</v>
      </c>
      <c r="C95" s="101">
        <v>1120</v>
      </c>
      <c r="D95" s="121" t="s">
        <v>47</v>
      </c>
      <c r="E95" s="102" t="s">
        <v>73</v>
      </c>
      <c r="F95" s="89" t="s">
        <v>22</v>
      </c>
      <c r="G95" s="74">
        <v>0</v>
      </c>
      <c r="H95" s="74">
        <f t="shared" si="3"/>
        <v>0</v>
      </c>
      <c r="I95" s="71"/>
      <c r="J95" s="72"/>
      <c r="K95" s="72"/>
      <c r="L95" s="72"/>
    </row>
    <row r="96" spans="1:12" x14ac:dyDescent="0.2">
      <c r="A96" s="86"/>
      <c r="B96" s="119" t="s">
        <v>48</v>
      </c>
      <c r="C96" s="101">
        <v>1120</v>
      </c>
      <c r="D96" s="121" t="s">
        <v>47</v>
      </c>
      <c r="E96" s="102" t="s">
        <v>74</v>
      </c>
      <c r="F96" s="89" t="s">
        <v>22</v>
      </c>
      <c r="G96" s="74">
        <v>0</v>
      </c>
      <c r="H96" s="74">
        <f t="shared" si="3"/>
        <v>0</v>
      </c>
      <c r="I96" s="71"/>
      <c r="J96" s="72"/>
      <c r="K96" s="72"/>
      <c r="L96" s="72"/>
    </row>
    <row r="97" spans="1:12" x14ac:dyDescent="0.2">
      <c r="A97" s="86"/>
      <c r="B97" s="119" t="s">
        <v>49</v>
      </c>
      <c r="C97" s="101">
        <v>1120</v>
      </c>
      <c r="D97" s="121" t="s">
        <v>47</v>
      </c>
      <c r="E97" s="102" t="s">
        <v>75</v>
      </c>
      <c r="F97" s="89" t="s">
        <v>22</v>
      </c>
      <c r="G97" s="74">
        <v>0</v>
      </c>
      <c r="H97" s="74">
        <f t="shared" si="3"/>
        <v>0</v>
      </c>
      <c r="I97" s="71"/>
      <c r="J97" s="72"/>
      <c r="K97" s="72"/>
      <c r="L97" s="72"/>
    </row>
    <row r="98" spans="1:12" x14ac:dyDescent="0.2">
      <c r="A98" s="86"/>
      <c r="B98" s="119" t="s">
        <v>50</v>
      </c>
      <c r="C98" s="101">
        <v>1120</v>
      </c>
      <c r="D98" s="121" t="s">
        <v>47</v>
      </c>
      <c r="E98" s="102" t="s">
        <v>73</v>
      </c>
      <c r="F98" s="89" t="s">
        <v>22</v>
      </c>
      <c r="G98" s="74">
        <v>0</v>
      </c>
      <c r="H98" s="74">
        <f t="shared" si="3"/>
        <v>0</v>
      </c>
      <c r="I98" s="71"/>
      <c r="J98" s="72"/>
      <c r="K98" s="72"/>
      <c r="L98" s="72"/>
    </row>
    <row r="99" spans="1:12" x14ac:dyDescent="0.2">
      <c r="A99" s="86"/>
      <c r="B99" s="119" t="s">
        <v>51</v>
      </c>
      <c r="C99" s="101">
        <v>1120</v>
      </c>
      <c r="D99" s="121" t="s">
        <v>47</v>
      </c>
      <c r="E99" s="102" t="s">
        <v>76</v>
      </c>
      <c r="F99" s="89" t="s">
        <v>22</v>
      </c>
      <c r="G99" s="74">
        <v>0</v>
      </c>
      <c r="H99" s="74">
        <f t="shared" si="3"/>
        <v>0</v>
      </c>
      <c r="I99" s="71"/>
      <c r="J99" s="72"/>
      <c r="K99" s="72"/>
      <c r="L99" s="72"/>
    </row>
    <row r="100" spans="1:12" x14ac:dyDescent="0.2">
      <c r="A100" s="86"/>
      <c r="B100" s="119" t="s">
        <v>52</v>
      </c>
      <c r="C100" s="101">
        <v>1120</v>
      </c>
      <c r="D100" s="121" t="s">
        <v>47</v>
      </c>
      <c r="E100" s="102" t="s">
        <v>77</v>
      </c>
      <c r="F100" s="89" t="s">
        <v>22</v>
      </c>
      <c r="G100" s="74">
        <v>0</v>
      </c>
      <c r="H100" s="74">
        <f t="shared" si="3"/>
        <v>0</v>
      </c>
      <c r="I100" s="71"/>
      <c r="J100" s="72"/>
      <c r="K100" s="72"/>
      <c r="L100" s="72"/>
    </row>
    <row r="101" spans="1:12" x14ac:dyDescent="0.2">
      <c r="A101" s="86"/>
      <c r="B101" s="119" t="s">
        <v>53</v>
      </c>
      <c r="C101" s="101">
        <v>1120</v>
      </c>
      <c r="D101" s="121" t="s">
        <v>47</v>
      </c>
      <c r="E101" s="102" t="s">
        <v>73</v>
      </c>
      <c r="F101" s="89" t="s">
        <v>22</v>
      </c>
      <c r="G101" s="74">
        <v>0</v>
      </c>
      <c r="H101" s="74">
        <f t="shared" si="3"/>
        <v>0</v>
      </c>
      <c r="I101" s="71"/>
      <c r="J101" s="72"/>
      <c r="K101" s="72"/>
      <c r="L101" s="72"/>
    </row>
    <row r="102" spans="1:12" x14ac:dyDescent="0.2">
      <c r="A102" s="86"/>
      <c r="B102" s="119" t="s">
        <v>54</v>
      </c>
      <c r="C102" s="101">
        <v>1120</v>
      </c>
      <c r="D102" s="121" t="s">
        <v>47</v>
      </c>
      <c r="E102" s="102" t="s">
        <v>78</v>
      </c>
      <c r="F102" s="89" t="s">
        <v>22</v>
      </c>
      <c r="G102" s="74">
        <v>0</v>
      </c>
      <c r="H102" s="74">
        <f t="shared" si="3"/>
        <v>0</v>
      </c>
      <c r="I102" s="71"/>
      <c r="J102" s="72"/>
      <c r="K102" s="72"/>
      <c r="L102" s="72"/>
    </row>
    <row r="103" spans="1:12" x14ac:dyDescent="0.2">
      <c r="A103" s="86"/>
      <c r="B103" s="119" t="s">
        <v>55</v>
      </c>
      <c r="C103" s="101">
        <v>1120</v>
      </c>
      <c r="D103" s="121" t="s">
        <v>47</v>
      </c>
      <c r="E103" s="102" t="s">
        <v>79</v>
      </c>
      <c r="F103" s="89" t="s">
        <v>22</v>
      </c>
      <c r="G103" s="74">
        <v>0</v>
      </c>
      <c r="H103" s="74">
        <f t="shared" si="3"/>
        <v>0</v>
      </c>
      <c r="I103" s="71"/>
      <c r="J103" s="72"/>
      <c r="K103" s="72"/>
      <c r="L103" s="72"/>
    </row>
    <row r="104" spans="1:12" ht="14" customHeight="1" x14ac:dyDescent="0.2">
      <c r="A104" s="86"/>
      <c r="B104" s="119" t="s">
        <v>64</v>
      </c>
      <c r="C104" s="101">
        <v>1300</v>
      </c>
      <c r="D104" s="121" t="s">
        <v>47</v>
      </c>
      <c r="E104" s="102" t="s">
        <v>73</v>
      </c>
      <c r="F104" s="89" t="s">
        <v>22</v>
      </c>
      <c r="G104" s="74">
        <v>0</v>
      </c>
      <c r="H104" s="74">
        <f t="shared" si="3"/>
        <v>0</v>
      </c>
      <c r="I104" s="71"/>
      <c r="J104" s="72"/>
      <c r="K104" s="72"/>
      <c r="L104" s="72"/>
    </row>
    <row r="105" spans="1:12" x14ac:dyDescent="0.2">
      <c r="A105" s="86"/>
      <c r="B105" s="119" t="s">
        <v>56</v>
      </c>
      <c r="C105" s="101">
        <v>1300</v>
      </c>
      <c r="D105" s="121" t="s">
        <v>47</v>
      </c>
      <c r="E105" s="102" t="s">
        <v>74</v>
      </c>
      <c r="F105" s="89" t="s">
        <v>22</v>
      </c>
      <c r="G105" s="74">
        <v>0</v>
      </c>
      <c r="H105" s="74">
        <f t="shared" si="3"/>
        <v>0</v>
      </c>
      <c r="I105" s="71"/>
      <c r="J105" s="72"/>
      <c r="K105" s="72"/>
      <c r="L105" s="72"/>
    </row>
    <row r="106" spans="1:12" x14ac:dyDescent="0.2">
      <c r="A106" s="86"/>
      <c r="B106" s="119" t="s">
        <v>57</v>
      </c>
      <c r="C106" s="101">
        <v>1300</v>
      </c>
      <c r="D106" s="121" t="s">
        <v>47</v>
      </c>
      <c r="E106" s="102" t="s">
        <v>75</v>
      </c>
      <c r="F106" s="89" t="s">
        <v>22</v>
      </c>
      <c r="G106" s="74">
        <v>0</v>
      </c>
      <c r="H106" s="74">
        <f t="shared" si="3"/>
        <v>0</v>
      </c>
      <c r="I106" s="71"/>
      <c r="J106" s="72"/>
      <c r="K106" s="72"/>
      <c r="L106" s="72"/>
    </row>
    <row r="107" spans="1:12" x14ac:dyDescent="0.2">
      <c r="A107" s="86"/>
      <c r="B107" s="119" t="s">
        <v>58</v>
      </c>
      <c r="C107" s="101">
        <v>1300</v>
      </c>
      <c r="D107" s="121" t="s">
        <v>47</v>
      </c>
      <c r="E107" s="102" t="s">
        <v>73</v>
      </c>
      <c r="F107" s="89" t="s">
        <v>22</v>
      </c>
      <c r="G107" s="74">
        <v>0</v>
      </c>
      <c r="H107" s="74">
        <f t="shared" si="3"/>
        <v>0</v>
      </c>
      <c r="I107" s="71"/>
      <c r="J107" s="72"/>
      <c r="K107" s="72"/>
      <c r="L107" s="72"/>
    </row>
    <row r="108" spans="1:12" x14ac:dyDescent="0.2">
      <c r="A108" s="86"/>
      <c r="B108" s="119" t="s">
        <v>59</v>
      </c>
      <c r="C108" s="101">
        <v>1300</v>
      </c>
      <c r="D108" s="121" t="s">
        <v>47</v>
      </c>
      <c r="E108" s="102" t="s">
        <v>76</v>
      </c>
      <c r="F108" s="89" t="s">
        <v>22</v>
      </c>
      <c r="G108" s="74">
        <v>0</v>
      </c>
      <c r="H108" s="74">
        <f t="shared" si="3"/>
        <v>0</v>
      </c>
      <c r="I108" s="71"/>
      <c r="J108" s="72"/>
      <c r="K108" s="72"/>
      <c r="L108" s="72"/>
    </row>
    <row r="109" spans="1:12" x14ac:dyDescent="0.2">
      <c r="A109" s="86"/>
      <c r="B109" s="119" t="s">
        <v>60</v>
      </c>
      <c r="C109" s="101">
        <v>1300</v>
      </c>
      <c r="D109" s="121" t="s">
        <v>47</v>
      </c>
      <c r="E109" s="102" t="s">
        <v>77</v>
      </c>
      <c r="F109" s="89" t="s">
        <v>22</v>
      </c>
      <c r="G109" s="74">
        <v>0</v>
      </c>
      <c r="H109" s="74">
        <f t="shared" si="3"/>
        <v>0</v>
      </c>
      <c r="I109" s="71"/>
      <c r="J109" s="72"/>
      <c r="K109" s="72"/>
      <c r="L109" s="72"/>
    </row>
    <row r="110" spans="1:12" x14ac:dyDescent="0.2">
      <c r="A110" s="86"/>
      <c r="B110" s="119" t="s">
        <v>61</v>
      </c>
      <c r="C110" s="101">
        <v>1300</v>
      </c>
      <c r="D110" s="121" t="s">
        <v>47</v>
      </c>
      <c r="E110" s="102" t="s">
        <v>73</v>
      </c>
      <c r="F110" s="89" t="s">
        <v>22</v>
      </c>
      <c r="G110" s="74">
        <v>0</v>
      </c>
      <c r="H110" s="74">
        <f t="shared" si="3"/>
        <v>0</v>
      </c>
      <c r="I110" s="71"/>
      <c r="J110" s="72"/>
      <c r="K110" s="72"/>
      <c r="L110" s="72"/>
    </row>
    <row r="111" spans="1:12" x14ac:dyDescent="0.2">
      <c r="A111" s="86"/>
      <c r="B111" s="119" t="s">
        <v>62</v>
      </c>
      <c r="C111" s="101">
        <v>1300</v>
      </c>
      <c r="D111" s="121" t="s">
        <v>47</v>
      </c>
      <c r="E111" s="102" t="s">
        <v>78</v>
      </c>
      <c r="F111" s="89" t="s">
        <v>22</v>
      </c>
      <c r="G111" s="74">
        <v>0</v>
      </c>
      <c r="H111" s="74">
        <f t="shared" si="3"/>
        <v>0</v>
      </c>
      <c r="I111" s="71"/>
      <c r="J111" s="72"/>
      <c r="K111" s="72"/>
      <c r="L111" s="72"/>
    </row>
    <row r="112" spans="1:12" ht="17" thickBot="1" x14ac:dyDescent="0.25">
      <c r="A112" s="86"/>
      <c r="B112" s="122" t="s">
        <v>63</v>
      </c>
      <c r="C112" s="36">
        <v>1300</v>
      </c>
      <c r="D112" s="36" t="s">
        <v>47</v>
      </c>
      <c r="E112" s="24" t="s">
        <v>79</v>
      </c>
      <c r="F112" s="89" t="s">
        <v>22</v>
      </c>
      <c r="G112" s="74">
        <v>0</v>
      </c>
      <c r="H112" s="74">
        <f t="shared" si="3"/>
        <v>0</v>
      </c>
      <c r="I112" s="71"/>
      <c r="J112" s="72"/>
      <c r="K112" s="72"/>
      <c r="L112" s="72"/>
    </row>
    <row r="113" spans="1:12" x14ac:dyDescent="0.2">
      <c r="A113" s="86"/>
      <c r="B113" s="86"/>
      <c r="C113" s="90"/>
      <c r="D113" s="86"/>
      <c r="E113" s="86"/>
      <c r="F113" s="86"/>
      <c r="G113" s="81" t="s">
        <v>80</v>
      </c>
      <c r="H113" s="82">
        <f>SUM(H94:H112)</f>
        <v>0</v>
      </c>
      <c r="I113" s="71"/>
      <c r="J113" s="72"/>
      <c r="K113" s="72"/>
      <c r="L113" s="72"/>
    </row>
  </sheetData>
  <mergeCells count="6">
    <mergeCell ref="E35:E36"/>
    <mergeCell ref="F79:F80"/>
    <mergeCell ref="E41:E42"/>
    <mergeCell ref="G3:H4"/>
    <mergeCell ref="F66:F67"/>
    <mergeCell ref="E47:E48"/>
  </mergeCells>
  <phoneticPr fontId="5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Рассчетная таблица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Bal</dc:creator>
  <cp:lastModifiedBy>Alex Bal</cp:lastModifiedBy>
  <cp:lastPrinted>2022-11-29T07:38:57Z</cp:lastPrinted>
  <dcterms:created xsi:type="dcterms:W3CDTF">2021-01-05T16:12:03Z</dcterms:created>
  <dcterms:modified xsi:type="dcterms:W3CDTF">2022-11-29T16:53:42Z</dcterms:modified>
</cp:coreProperties>
</file>